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defaultThemeVersion="166925"/>
  <mc:AlternateContent xmlns:mc="http://schemas.openxmlformats.org/markup-compatibility/2006">
    <mc:Choice Requires="x15">
      <x15ac:absPath xmlns:x15ac="http://schemas.microsoft.com/office/spreadsheetml/2010/11/ac" url="https://d.docs.live.net/e0322da32c0e1b9f/Documents/GFWC Florida HQ as of 081518/GFWC Florida Forms/2022-2024 Forms/Juniorettes/"/>
    </mc:Choice>
  </mc:AlternateContent>
  <xr:revisionPtr revIDLastSave="0" documentId="8_{DE771F0E-447E-4876-971C-B6D436BADB61}" xr6:coauthVersionLast="47" xr6:coauthVersionMax="47" xr10:uidLastSave="{00000000-0000-0000-0000-000000000000}"/>
  <workbookProtection workbookAlgorithmName="SHA-512" workbookHashValue="Gbm3QmguRIYcwTLvuChPFcabSplT+E1ga10jLDJnGQFp+NyyPo04tWBoeUMd9Dzmhku+2nDI+Ai3TFENktg3ng==" workbookSaltValue="oIW9raoj9rkvd2HyJwIX7Q==" workbookSpinCount="100000" lockStructure="1"/>
  <bookViews>
    <workbookView xWindow="1920" yWindow="1920" windowWidth="17280" windowHeight="8928" xr2:uid="{00000000-000D-0000-FFFF-FFFF00000000}"/>
  </bookViews>
  <sheets>
    <sheet name="Reporting Instructions" sheetId="2" r:id="rId1"/>
    <sheet name="Where to Report" sheetId="24" r:id="rId2"/>
    <sheet name="Statistical Form" sheetId="1" r:id="rId3"/>
    <sheet name="Honor Score" sheetId="8" r:id="rId4"/>
    <sheet name="JAA" sheetId="23" r:id="rId5"/>
    <sheet name="Domestic Viol" sheetId="3" r:id="rId6"/>
    <sheet name="Jr Special Prog" sheetId="5" r:id="rId7"/>
    <sheet name="Human Traff" sheetId="4" r:id="rId8"/>
    <sheet name="Presidents Proj" sheetId="6" r:id="rId9"/>
    <sheet name="Junior Dir Proj" sheetId="9" r:id="rId10"/>
    <sheet name="Juniorette Dir Proj" sheetId="11" r:id="rId11"/>
    <sheet name="Arts &amp; Culture" sheetId="10" r:id="rId12"/>
    <sheet name="Civic Eng" sheetId="12" r:id="rId13"/>
    <sheet name="Education" sheetId="13" r:id="rId14"/>
    <sheet name="Environment" sheetId="14" r:id="rId15"/>
    <sheet name="Health &amp; Well" sheetId="15" r:id="rId16"/>
    <sheet name="Communications" sheetId="16" r:id="rId17"/>
    <sheet name="Leadership" sheetId="17" r:id="rId18"/>
    <sheet name="Legislation" sheetId="18" r:id="rId19"/>
    <sheet name="Membership" sheetId="19" r:id="rId20"/>
    <sheet name="Fundraising" sheetId="20" r:id="rId21"/>
    <sheet name="WHRC" sheetId="21" r:id="rId22"/>
    <sheet name="ESO" sheetId="22" r:id="rId23"/>
  </sheets>
  <definedNames>
    <definedName name="ge">'Statistical Form'!$A$83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 i="1" l="1"/>
  <c r="H15" i="1"/>
  <c r="E102" i="1"/>
  <c r="G12" i="1"/>
  <c r="G15" i="1"/>
  <c r="C102" i="1"/>
  <c r="H80" i="1"/>
  <c r="G80" i="1"/>
  <c r="F80" i="1"/>
  <c r="E80" i="1"/>
  <c r="H79" i="1"/>
  <c r="G79" i="1"/>
  <c r="F79" i="1"/>
  <c r="E79" i="1"/>
  <c r="H78" i="1"/>
  <c r="G78" i="1"/>
  <c r="F78" i="1"/>
  <c r="E78" i="1"/>
  <c r="H77" i="1"/>
  <c r="G77" i="1"/>
  <c r="F77" i="1"/>
  <c r="E77" i="1"/>
  <c r="E76" i="1"/>
  <c r="H76" i="1"/>
  <c r="G76" i="1"/>
  <c r="F76" i="1"/>
  <c r="H75" i="1"/>
  <c r="G75" i="1"/>
  <c r="F75" i="1"/>
  <c r="E75" i="1"/>
  <c r="H74" i="1"/>
  <c r="G74" i="1"/>
  <c r="F74" i="1"/>
  <c r="E74" i="1"/>
  <c r="H72" i="1"/>
  <c r="G72" i="1"/>
  <c r="F72" i="1"/>
  <c r="E72" i="1"/>
  <c r="H69" i="1"/>
  <c r="G69" i="1"/>
  <c r="F69" i="1"/>
  <c r="E69" i="1"/>
  <c r="H68" i="1"/>
  <c r="G68" i="1"/>
  <c r="F68" i="1"/>
  <c r="E68" i="1"/>
  <c r="H66" i="1"/>
  <c r="G66" i="1"/>
  <c r="F66" i="1"/>
  <c r="E66" i="1"/>
  <c r="H98" i="1"/>
  <c r="G98" i="1"/>
  <c r="F95" i="1"/>
  <c r="G95" i="1"/>
  <c r="H95" i="1"/>
  <c r="E95" i="1"/>
  <c r="G92" i="1"/>
  <c r="F92" i="1"/>
  <c r="E92" i="1"/>
  <c r="G88" i="1"/>
  <c r="G89" i="1"/>
  <c r="F89" i="1"/>
  <c r="E89" i="1"/>
  <c r="F88" i="1"/>
  <c r="E88" i="1"/>
  <c r="F87" i="1"/>
  <c r="G87" i="1"/>
  <c r="E87" i="1"/>
  <c r="F86" i="1"/>
  <c r="G86" i="1"/>
  <c r="E86" i="1"/>
  <c r="H63" i="1"/>
  <c r="G63" i="1"/>
  <c r="F63" i="1"/>
  <c r="E63" i="1"/>
  <c r="H62" i="1"/>
  <c r="G62" i="1"/>
  <c r="F62" i="1"/>
  <c r="E62" i="1"/>
  <c r="H61" i="1"/>
  <c r="G61" i="1"/>
  <c r="F61" i="1"/>
  <c r="E61" i="1"/>
  <c r="H60" i="1"/>
  <c r="G60" i="1"/>
  <c r="F60" i="1"/>
  <c r="E60" i="1"/>
  <c r="H59" i="1"/>
  <c r="G59" i="1"/>
  <c r="F59" i="1"/>
  <c r="E59" i="1"/>
  <c r="H58" i="1"/>
  <c r="G58" i="1"/>
  <c r="F58" i="1"/>
  <c r="E58" i="1"/>
  <c r="H56" i="1"/>
  <c r="G56" i="1"/>
  <c r="F56" i="1"/>
  <c r="E56" i="1"/>
  <c r="H51" i="1"/>
  <c r="G51" i="1"/>
  <c r="F51" i="1"/>
  <c r="E51" i="1"/>
  <c r="H50" i="1"/>
  <c r="G50" i="1"/>
  <c r="F50" i="1"/>
  <c r="E50" i="1"/>
  <c r="H49" i="1"/>
  <c r="G49" i="1"/>
  <c r="F49" i="1"/>
  <c r="E49" i="1"/>
  <c r="H48" i="1"/>
  <c r="G48" i="1"/>
  <c r="F48" i="1"/>
  <c r="E48" i="1"/>
  <c r="H47" i="1"/>
  <c r="G47" i="1"/>
  <c r="F47" i="1"/>
  <c r="E47" i="1"/>
  <c r="E37" i="1"/>
  <c r="F37" i="1"/>
  <c r="E46" i="1"/>
  <c r="F46" i="1"/>
  <c r="G46" i="1"/>
  <c r="H45" i="1"/>
  <c r="H46" i="1"/>
  <c r="G45" i="1"/>
  <c r="F45" i="1"/>
  <c r="E45" i="1"/>
  <c r="H43" i="1"/>
  <c r="G43" i="1"/>
  <c r="F43" i="1"/>
  <c r="E43" i="1"/>
  <c r="H41" i="1"/>
  <c r="G41" i="1"/>
  <c r="F41" i="1"/>
  <c r="E41" i="1"/>
  <c r="H40" i="1"/>
  <c r="G40" i="1"/>
  <c r="F40" i="1"/>
  <c r="E40" i="1"/>
  <c r="H39" i="1"/>
  <c r="G39" i="1"/>
  <c r="F39" i="1"/>
  <c r="E39" i="1"/>
  <c r="H38" i="1"/>
  <c r="G38" i="1"/>
  <c r="F38" i="1"/>
  <c r="E38" i="1"/>
  <c r="H37" i="1"/>
  <c r="G37" i="1"/>
  <c r="H36" i="1"/>
  <c r="G36" i="1"/>
  <c r="F36" i="1"/>
  <c r="E36" i="1"/>
  <c r="H35" i="1"/>
  <c r="G35" i="1"/>
  <c r="F35" i="1"/>
  <c r="E35" i="1"/>
  <c r="F33" i="1"/>
  <c r="G33" i="1"/>
  <c r="H33" i="1"/>
  <c r="E33" i="1"/>
  <c r="H28" i="1"/>
  <c r="G28" i="1"/>
  <c r="F28" i="1"/>
  <c r="E28" i="1"/>
  <c r="H27" i="1"/>
  <c r="F27" i="1"/>
  <c r="E27" i="1"/>
  <c r="G27" i="1"/>
  <c r="E26" i="1"/>
  <c r="F26" i="1"/>
  <c r="H26" i="1"/>
  <c r="G26" i="1"/>
  <c r="E11" i="1"/>
  <c r="H23" i="1"/>
  <c r="G23" i="1"/>
  <c r="F23" i="1"/>
  <c r="E23" i="1"/>
  <c r="H22" i="1"/>
  <c r="G22" i="1"/>
  <c r="F22" i="1"/>
  <c r="E22" i="1"/>
  <c r="H21" i="1"/>
  <c r="G21" i="1"/>
  <c r="F21" i="1"/>
  <c r="E21" i="1"/>
  <c r="H20" i="1"/>
  <c r="G20" i="1"/>
  <c r="F20" i="1"/>
  <c r="E20" i="1"/>
  <c r="H19" i="1"/>
  <c r="G19" i="1"/>
  <c r="F19" i="1"/>
  <c r="E19" i="1"/>
  <c r="H17" i="1"/>
  <c r="G17" i="1"/>
  <c r="F17" i="1"/>
  <c r="E17" i="1"/>
  <c r="E12" i="1"/>
  <c r="E14" i="1"/>
  <c r="E15" i="1"/>
  <c r="H14" i="1"/>
  <c r="G14" i="1"/>
  <c r="F12" i="1"/>
  <c r="F11" i="1"/>
  <c r="F14" i="1"/>
  <c r="H11" i="1"/>
  <c r="G11" i="1"/>
  <c r="H17" i="10"/>
  <c r="F17" i="10"/>
  <c r="G17" i="10"/>
  <c r="E17" i="10"/>
  <c r="E36" i="23"/>
  <c r="D36" i="23"/>
  <c r="E55" i="8"/>
  <c r="E43" i="8"/>
  <c r="E56" i="8"/>
  <c r="E57" i="8"/>
  <c r="D55" i="8"/>
  <c r="D43" i="8"/>
  <c r="D56" i="8"/>
  <c r="D57" i="8"/>
  <c r="F15" i="1"/>
  <c r="F24" i="1"/>
  <c r="F52" i="1"/>
  <c r="F64" i="1"/>
  <c r="F70" i="1"/>
  <c r="F81" i="1"/>
  <c r="B102" i="1"/>
  <c r="H81" i="1"/>
  <c r="G81" i="1"/>
  <c r="E81" i="1"/>
  <c r="G64" i="1"/>
  <c r="H64" i="1"/>
  <c r="E64" i="1"/>
  <c r="H52" i="1"/>
  <c r="G52" i="1"/>
  <c r="E52" i="1"/>
  <c r="H24" i="1"/>
  <c r="G24" i="1"/>
  <c r="E24" i="1"/>
  <c r="H18" i="15"/>
  <c r="G18" i="15"/>
  <c r="F18" i="15"/>
  <c r="E18" i="15"/>
  <c r="H17" i="13"/>
  <c r="G17" i="13"/>
  <c r="F17" i="13"/>
  <c r="E17" i="13"/>
  <c r="H17" i="12"/>
  <c r="G17" i="12"/>
  <c r="F17" i="12"/>
  <c r="E17" i="12"/>
  <c r="H16" i="5"/>
  <c r="G16" i="5"/>
  <c r="F16" i="5"/>
  <c r="E16" i="5"/>
  <c r="H13" i="14"/>
  <c r="G13" i="14"/>
  <c r="F13" i="14"/>
  <c r="E13" i="14"/>
  <c r="H11" i="3"/>
  <c r="G11" i="3"/>
  <c r="F11" i="3"/>
  <c r="E11" i="3"/>
  <c r="E111" i="1"/>
  <c r="F111" i="1"/>
  <c r="G111" i="1"/>
  <c r="H111" i="1"/>
  <c r="H105" i="1"/>
  <c r="G105" i="1"/>
  <c r="F105" i="1"/>
  <c r="E105" i="1"/>
  <c r="H70" i="1"/>
  <c r="H102" i="1"/>
  <c r="G102" i="1"/>
  <c r="E106" i="1"/>
  <c r="G70" i="1"/>
  <c r="E70" i="1"/>
  <c r="F106" i="1"/>
  <c r="H110" i="1"/>
  <c r="G110" i="1"/>
  <c r="F110" i="1"/>
  <c r="E110" i="1"/>
  <c r="H109" i="1"/>
  <c r="G109" i="1"/>
  <c r="F109" i="1"/>
  <c r="E109" i="1"/>
  <c r="H108" i="1"/>
  <c r="G108" i="1"/>
  <c r="F108" i="1"/>
  <c r="E108" i="1"/>
  <c r="H107" i="1"/>
  <c r="G107" i="1"/>
  <c r="F107" i="1"/>
  <c r="E107" i="1"/>
  <c r="H106" i="1"/>
  <c r="G106" i="1"/>
  <c r="A102" i="1"/>
</calcChain>
</file>

<file path=xl/sharedStrings.xml><?xml version="1.0" encoding="utf-8"?>
<sst xmlns="http://schemas.openxmlformats.org/spreadsheetml/2006/main" count="2137" uniqueCount="1292">
  <si>
    <t>Volunteer     Hours</t>
  </si>
  <si>
    <t xml:space="preserve">In-Kind Donations   </t>
  </si>
  <si>
    <t>GFWC &amp; GFWC SPECIAL PROGRAMS</t>
  </si>
  <si>
    <t xml:space="preserve">GFWC SIGNATURE PROGRAM: DOMESTIC AND SEXUAL  VIOLENCE AWARENESS
AND PREVENTION
</t>
  </si>
  <si>
    <t xml:space="preserve">Community Service Projects </t>
  </si>
  <si>
    <t>Human Trafficking</t>
  </si>
  <si>
    <t>Affiliate Projects</t>
  </si>
  <si>
    <t>Prevent Child Abuse America</t>
  </si>
  <si>
    <t xml:space="preserve">GFWC JUNIORS’ SPECIAL PROGRAM: ADVOCATES FOR CHILDREN    </t>
  </si>
  <si>
    <t>March of Dimes</t>
  </si>
  <si>
    <t>Operation Smile</t>
  </si>
  <si>
    <t>St Jude Children’s Research Hospital</t>
  </si>
  <si>
    <t>UNICEF USA</t>
  </si>
  <si>
    <t>GFWC COMMUNITY SERVICE PROGRAMS</t>
  </si>
  <si>
    <t>ARTS AND CULTURE</t>
  </si>
  <si>
    <t>Heifer International</t>
  </si>
  <si>
    <t>CIVIC ENGAGEMENT AND OUTREACH</t>
  </si>
  <si>
    <t>EDUCATION AND LIBRARIES</t>
  </si>
  <si>
    <t>ENVIRONMENT</t>
  </si>
  <si>
    <t>HEALTH AND WELLNESS</t>
  </si>
  <si>
    <t>Dollars Spent</t>
  </si>
  <si>
    <t>GFWC ADVANCEMENT PLANS</t>
  </si>
  <si>
    <t>COMMUNICATIONS AND PUBLIC RELATIONS</t>
  </si>
  <si>
    <t>LEADERSHIP</t>
  </si>
  <si>
    <t>LEGISLATION/PUBLIC POLICY</t>
  </si>
  <si>
    <t>MEMBERSHIP</t>
  </si>
  <si>
    <t>Dollars Raised</t>
  </si>
  <si>
    <t>FUNDRAISING AND DEVELOPMENT</t>
  </si>
  <si>
    <t>WOMEN’S HISTORY RESOURCE CENTER</t>
  </si>
  <si>
    <t>EPSILON SIGMA OMICRON (ESO)</t>
  </si>
  <si>
    <t>Volunteer Hours</t>
  </si>
  <si>
    <t>Books Read</t>
  </si>
  <si>
    <t>Number of Members:</t>
  </si>
  <si>
    <t>page 3</t>
  </si>
  <si>
    <t>Total Arts</t>
  </si>
  <si>
    <t>Club Name:</t>
  </si>
  <si>
    <t>Contact:</t>
  </si>
  <si>
    <t>Phone:</t>
  </si>
  <si>
    <t xml:space="preserve">Email Address: </t>
  </si>
  <si>
    <t>Year:</t>
  </si>
  <si>
    <t>District:</t>
  </si>
  <si>
    <t>STATISTICS</t>
  </si>
  <si>
    <t>TOTAL</t>
  </si>
  <si>
    <t xml:space="preserve">page 1  </t>
  </si>
  <si>
    <t>page 2</t>
  </si>
  <si>
    <t>Canine Companions for Independence</t>
  </si>
  <si>
    <t>Total Civic Engagement and Outreach</t>
  </si>
  <si>
    <t>Total Education &amp; Libraries</t>
  </si>
  <si>
    <t>Total Environment</t>
  </si>
  <si>
    <t>Total Health &amp;Wellness</t>
  </si>
  <si>
    <t xml:space="preserve"># of Projects  </t>
  </si>
  <si>
    <t>FLORIDA PRESIDENT’S PROJECT</t>
  </si>
  <si>
    <t>FLORIDA DIRECTOR OF JUNIOR CLUBS PROJECT</t>
  </si>
  <si>
    <t>FLORIDA DIRECTOR OF JUNIORETTES PROJECT</t>
  </si>
  <si>
    <t xml:space="preserve">Dollars Donated  </t>
  </si>
  <si>
    <t xml:space="preserve">Dollars                        Donated  </t>
  </si>
  <si>
    <t xml:space="preserve">Dollars                    Donated  </t>
  </si>
  <si>
    <t xml:space="preserve">Dollars                      Donated  </t>
  </si>
  <si>
    <t xml:space="preserve">Dollars                 Donated  </t>
  </si>
  <si>
    <t xml:space="preserve">Dollars                   Donated  </t>
  </si>
  <si>
    <t xml:space="preserve">In-Kind                 Donations   </t>
  </si>
  <si>
    <t xml:space="preserve">In-Kind                  Donations   </t>
  </si>
  <si>
    <t xml:space="preserve">In-Kind                      Donations   </t>
  </si>
  <si>
    <t xml:space="preserve">In-Kind                                Donations   </t>
  </si>
  <si>
    <t xml:space="preserve">In-Kind                              Donations   </t>
  </si>
  <si>
    <r>
      <t xml:space="preserve">AFFILIATE PROJECTS TOTALS                                                            </t>
    </r>
    <r>
      <rPr>
        <b/>
        <sz val="11"/>
        <color theme="1"/>
        <rFont val="Calibri"/>
        <family val="2"/>
        <scheme val="minor"/>
      </rPr>
      <t xml:space="preserve"> (For Office Use Only, No Input Necessary)</t>
    </r>
  </si>
  <si>
    <t xml:space="preserve">   • Round up minutes to the nearest hour and money to the nearest dollar.</t>
  </si>
  <si>
    <t xml:space="preserve">   • What is the difference between dollars donated and In-Kind donations?</t>
  </si>
  <si>
    <r>
      <rPr>
        <b/>
        <sz val="12"/>
        <color theme="1"/>
        <rFont val="Calibri"/>
        <family val="2"/>
        <scheme val="minor"/>
      </rPr>
      <t>GFWC Affiliate Organizations</t>
    </r>
    <r>
      <rPr>
        <sz val="12"/>
        <color theme="1"/>
        <rFont val="Calibri"/>
        <family val="2"/>
        <scheme val="minor"/>
      </rPr>
      <t xml:space="preserve"> are organizations that GFWC partners with that your club supports with programs and projects in your community.  You may also support GFWC Affiliates with monetary donations.</t>
    </r>
  </si>
  <si>
    <t xml:space="preserve">      Dollars donated is money or gift cards sent directly from your club.  In-Kind donations are items purchased by the  </t>
  </si>
  <si>
    <t xml:space="preserve">   DEFINITIONS</t>
  </si>
  <si>
    <r>
      <rPr>
        <b/>
        <sz val="12"/>
        <color theme="1"/>
        <rFont val="Calibri"/>
        <family val="2"/>
        <scheme val="minor"/>
      </rPr>
      <t>Number of Projects</t>
    </r>
    <r>
      <rPr>
        <sz val="12"/>
        <color theme="1"/>
        <rFont val="Calibri"/>
        <family val="2"/>
        <scheme val="minor"/>
      </rPr>
      <t xml:space="preserve"> is the numerical account of the programs and projects initiated and participated in by your club.</t>
    </r>
  </si>
  <si>
    <t>STATISTICAL INSTRUCTIONS</t>
  </si>
  <si>
    <t>Narrative Instructions</t>
  </si>
  <si>
    <t xml:space="preserve">      gather to make preemie headcaps to send to a mission and work for 3 hours, you would report </t>
  </si>
  <si>
    <t xml:space="preserve">   • How do we add up volunteer hours?</t>
  </si>
  <si>
    <t xml:space="preserve">   • How many members do we report?</t>
  </si>
  <si>
    <t xml:space="preserve">   • Where do I report my project?</t>
  </si>
  <si>
    <t xml:space="preserve">      Meeting - If at your club meeting a member makes an announcement about a Guardian Ad Litem </t>
  </si>
  <si>
    <t xml:space="preserve">      project to be held nearby, and you had 43 members in attendance, you would report 1 hour    </t>
  </si>
  <si>
    <t xml:space="preserve">      (not 1 x 43).  Project – Report total volunteer hours for the project. For example, If 6 members </t>
  </si>
  <si>
    <t xml:space="preserve">   •  The narrative is for you to describe your projects.</t>
  </si>
  <si>
    <t xml:space="preserve">   •  Please write a description of the who, what, when, where and how as it pertains to your projects.</t>
  </si>
  <si>
    <t xml:space="preserve">   •  If you have a group of similar projects, you could list and/or write about them under one heading                                                                                                                                                                     </t>
  </si>
  <si>
    <t xml:space="preserve">       or group.</t>
  </si>
  <si>
    <t xml:space="preserve">   •  The impact to your community is most important . . . so, tell your story! </t>
  </si>
  <si>
    <t xml:space="preserve">   • Only club related or club sponsored programs and projects, or programs and projects approved </t>
  </si>
  <si>
    <t xml:space="preserve">      by club vote, may be reported.</t>
  </si>
  <si>
    <t xml:space="preserve">      event and your club received In-Kind Donations, select and report those items under another </t>
  </si>
  <si>
    <t xml:space="preserve">      reporting area.  In order to report In-Kind Donations . . . when deciding where to report . . . you </t>
  </si>
  <si>
    <t xml:space="preserve">      might need to split up parts of your event, program or project and report them in different </t>
  </si>
  <si>
    <t xml:space="preserve">   • The In-Kind-donations column is not a column in the Fundraising report.  If you have a fundraiser  </t>
  </si>
  <si>
    <r>
      <t xml:space="preserve">Total Club Statistics             </t>
    </r>
    <r>
      <rPr>
        <b/>
        <sz val="11"/>
        <color theme="1"/>
        <rFont val="Calibri"/>
        <family val="2"/>
        <scheme val="minor"/>
      </rPr>
      <t xml:space="preserve"> (For Office Use Only, No Input Necessary)</t>
    </r>
  </si>
  <si>
    <t>If your club has statistics for the GFWC Affiliate projects (formerly known as Partners), please record them on the Affiliates Projects lines. If you don’t have separate statistics for GFWC Affiliate projects, please report all statistics on the first line that reads Community Service Projects.</t>
  </si>
  <si>
    <t xml:space="preserve">      reporting areas.  Remember to also split up the hours when you split up your reporting.</t>
  </si>
  <si>
    <r>
      <t xml:space="preserve">   • </t>
    </r>
    <r>
      <rPr>
        <b/>
        <sz val="12"/>
        <color theme="1"/>
        <rFont val="Calibri"/>
        <family val="2"/>
        <scheme val="minor"/>
      </rPr>
      <t>ALL</t>
    </r>
    <r>
      <rPr>
        <sz val="12"/>
        <color theme="1"/>
        <rFont val="Calibri"/>
        <family val="2"/>
        <scheme val="minor"/>
      </rPr>
      <t xml:space="preserve"> Statistics for all areas should be on one form. </t>
    </r>
    <r>
      <rPr>
        <b/>
        <sz val="12"/>
        <color theme="1"/>
        <rFont val="Calibri"/>
        <family val="2"/>
        <scheme val="minor"/>
      </rPr>
      <t>DO NOT</t>
    </r>
    <r>
      <rPr>
        <sz val="12"/>
        <color theme="1"/>
        <rFont val="Calibri"/>
        <family val="2"/>
        <scheme val="minor"/>
      </rPr>
      <t xml:space="preserve"> use more than one form.</t>
    </r>
  </si>
  <si>
    <t xml:space="preserve">     18 hours (6 x 3). (Include Travel Time) </t>
  </si>
  <si>
    <r>
      <rPr>
        <b/>
        <sz val="12"/>
        <color theme="1"/>
        <rFont val="Calibri"/>
        <family val="2"/>
        <scheme val="minor"/>
      </rPr>
      <t>Volunteer Hours</t>
    </r>
    <r>
      <rPr>
        <sz val="12"/>
        <color theme="1"/>
        <rFont val="Calibri"/>
        <family val="2"/>
        <scheme val="minor"/>
      </rPr>
      <t xml:space="preserve"> is the amount of time that members work on club approved programs and projects. (Include Travel Time)</t>
    </r>
  </si>
  <si>
    <r>
      <rPr>
        <b/>
        <sz val="12"/>
        <color theme="1"/>
        <rFont val="Calibri"/>
        <family val="2"/>
        <scheme val="minor"/>
      </rPr>
      <t>Dollars Spent</t>
    </r>
    <r>
      <rPr>
        <sz val="12"/>
        <color theme="1"/>
        <rFont val="Calibri"/>
        <family val="2"/>
        <scheme val="minor"/>
      </rPr>
      <t xml:space="preserve"> are costs incurred by members, clubs, or State Federations to achieve Advancement Area goals.                                                                                                                                                                                                                          </t>
    </r>
    <r>
      <rPr>
        <b/>
        <sz val="12"/>
        <color theme="1"/>
        <rFont val="Calibri"/>
        <family val="2"/>
        <scheme val="minor"/>
      </rPr>
      <t>Dollars Donated</t>
    </r>
    <r>
      <rPr>
        <sz val="12"/>
        <color theme="1"/>
        <rFont val="Calibri"/>
        <family val="2"/>
        <scheme val="minor"/>
      </rPr>
      <t xml:space="preserve"> is the monetary amount given to programs and projects sent directly by your club.</t>
    </r>
  </si>
  <si>
    <r>
      <rPr>
        <b/>
        <sz val="12"/>
        <color theme="1"/>
        <rFont val="Calibri"/>
        <family val="2"/>
        <scheme val="minor"/>
      </rPr>
      <t>Afflilate Projects</t>
    </r>
    <r>
      <rPr>
        <sz val="12"/>
        <color theme="1"/>
        <rFont val="Calibri"/>
        <family val="2"/>
        <scheme val="minor"/>
      </rPr>
      <t xml:space="preserve"> are the programs and projects members initiate and participate in to serve the GFWC Affiliates. These are reported on separate lines.</t>
    </r>
  </si>
  <si>
    <r>
      <rPr>
        <b/>
        <sz val="12"/>
        <color theme="1"/>
        <rFont val="Calibri"/>
        <family val="2"/>
        <scheme val="minor"/>
      </rPr>
      <t>Dollars Raised</t>
    </r>
    <r>
      <rPr>
        <sz val="12"/>
        <color theme="1"/>
        <rFont val="Calibri"/>
        <family val="2"/>
        <scheme val="minor"/>
      </rPr>
      <t xml:space="preserve"> reflects the dollars earned from fundraising and development programs and projects. It is only reported in the Fundraising Statistical Report.  This is the money you raised minus your expenses for your net dollars raised.</t>
    </r>
  </si>
  <si>
    <r>
      <rPr>
        <b/>
        <sz val="12"/>
        <color theme="1"/>
        <rFont val="Calibri"/>
        <family val="2"/>
        <scheme val="minor"/>
      </rPr>
      <t>In-Kind Donations</t>
    </r>
    <r>
      <rPr>
        <sz val="12"/>
        <color theme="1"/>
        <rFont val="Calibri"/>
        <family val="2"/>
        <scheme val="minor"/>
      </rPr>
      <t xml:space="preserve"> reflect the monetary value for goods provided to programs and projects. Please refer to the GFWC In-Kind Donation Guide for an estimated value of commonly donated items in the Aid for Reporting. </t>
    </r>
  </si>
  <si>
    <r>
      <rPr>
        <sz val="14"/>
        <rFont val="Calibri"/>
        <family val="2"/>
        <scheme val="minor"/>
      </rPr>
      <t xml:space="preserve">  </t>
    </r>
    <r>
      <rPr>
        <sz val="12"/>
        <rFont val="Calibri"/>
        <family val="2"/>
        <scheme val="minor"/>
      </rPr>
      <t xml:space="preserve"> •ESO is a separate report from the Education and Libraries report.</t>
    </r>
  </si>
  <si>
    <t>NARRATIVE</t>
  </si>
  <si>
    <t>PROJECT STATISTICS</t>
  </si>
  <si>
    <t>1) PROJECT TITLE:</t>
  </si>
  <si>
    <t>2) PROJECT TITLE:</t>
  </si>
  <si>
    <t>3) PROJECT TITLE:</t>
  </si>
  <si>
    <t>4) PROJECT TITLE:</t>
  </si>
  <si>
    <t>5) PROJECT TITLE:</t>
  </si>
  <si>
    <t xml:space="preserve">HUMAN TRAFFICKING
</t>
  </si>
  <si>
    <t xml:space="preserve">GFWC FLORIDA PRESIDENT'S PROJECT
</t>
  </si>
  <si>
    <t>DIRECTOR OF JUNIOR CLUBS PROJECT</t>
  </si>
  <si>
    <t xml:space="preserve">GFWC FLORIDA DIRECTOR OF JUNIOR CLUBS PROJECT
AND PREVENTION
</t>
  </si>
  <si>
    <t xml:space="preserve">GFWC FLORIDA DIRECTOR OF JUNIORETTES PROJECT
</t>
  </si>
  <si>
    <t>DIRECTOR OF JUNIORETTE CLUBS PROJECT</t>
  </si>
  <si>
    <t xml:space="preserve">ARTS &amp; CULTURE
</t>
  </si>
  <si>
    <t xml:space="preserve">CIVIC ENGAGEMENT &amp; OUTREACH
</t>
  </si>
  <si>
    <t xml:space="preserve">EDUCATION &amp; LIBRARIES
</t>
  </si>
  <si>
    <t xml:space="preserve">ENVIRONMENT
</t>
  </si>
  <si>
    <t xml:space="preserve">HEALTH &amp; WELLNESS
</t>
  </si>
  <si>
    <t xml:space="preserve">COMMUNICATIONS &amp; PUBLIC RELATIONS
</t>
  </si>
  <si>
    <t xml:space="preserve">LEADERSHIP
</t>
  </si>
  <si>
    <t xml:space="preserve">MEMBERSHIP
</t>
  </si>
  <si>
    <t xml:space="preserve">FUNDRAISING &amp; DEVELOPMENT
</t>
  </si>
  <si>
    <t xml:space="preserve">ESO
</t>
  </si>
  <si>
    <t>.</t>
  </si>
  <si>
    <t>WHERE TO REPORT GUIDELINES</t>
  </si>
  <si>
    <t xml:space="preserve">Guidelines for Reporting . . . where do I report my project? </t>
  </si>
  <si>
    <t xml:space="preserve">     Review the projects listed under each Community Service Project to decide where to report your project(s).  Each list is from past reports and while it is not a complete list will give you an idea of where to report your project(s).  Remember that the projects reported must have been done during the calendar year you are reporting.  
               • For additional ideas and suggestions check bulletin(s) from your current GFWC  Florida Chairmen.  Website:  gfwcflorida.com
               • The GFWC Manual will list GFWC Affiliate Organizations and program ideas your club may have chosen to do in your community, state and internationally.  Website:  gfwc.org
               • Choose the Community Service Program where you think the project should be reported.  Keep in mind your club’s intent for the project.  
             For example:  If you painted a mural on the wall of a pediatric ward in the hospital, did you do it to decorate the wall or to cheer up the patients?  If you wanted to decorate the wall, the project would be reported in the Arts and Culture Community Service Program. If you wanted to cheer up the patients, you would report this in the Health and Wellness Community Service Program.</t>
  </si>
  <si>
    <t>Arts and Culture Community Service Program</t>
  </si>
  <si>
    <t xml:space="preserve">GFWC Affiliate Organizations in this area are the following:  </t>
  </si>
  <si>
    <t>Si. Jude Children's Research Hospital</t>
  </si>
  <si>
    <t>Resource Organizations</t>
  </si>
  <si>
    <t>Americans for the Arts</t>
  </si>
  <si>
    <t>National Association for Music Education</t>
  </si>
  <si>
    <t>Art Realization Technologies</t>
  </si>
  <si>
    <t>National Endowment for the Arts</t>
  </si>
  <si>
    <t>Art Works</t>
  </si>
  <si>
    <t>Google Arts &amp; Culture</t>
  </si>
  <si>
    <t>American Mural Project</t>
  </si>
  <si>
    <t xml:space="preserve">Murder Mystery Night Music </t>
  </si>
  <si>
    <t xml:space="preserve">Art Awards for Club and Community Members </t>
  </si>
  <si>
    <t>Paint in the Park</t>
  </si>
  <si>
    <t>Art Contest with local students</t>
  </si>
  <si>
    <t>National Music Week</t>
  </si>
  <si>
    <t>Art Education</t>
  </si>
  <si>
    <t xml:space="preserve">Musical Instrument - Collection and/or Purchase </t>
  </si>
  <si>
    <t>Art in the Park</t>
  </si>
  <si>
    <t>Movie Night</t>
  </si>
  <si>
    <t>Art Supply Drive for School or Community Center</t>
  </si>
  <si>
    <t>Participate in local art, dance, and/or music courses</t>
  </si>
  <si>
    <t>Art Therapy for Nursing Homes &amp; Assisted Living Facilities</t>
  </si>
  <si>
    <t>Partner with girls for Halloween Face Painting</t>
  </si>
  <si>
    <t xml:space="preserve">Artist Speaker </t>
  </si>
  <si>
    <t>Paint the Town - Free paint donations</t>
  </si>
  <si>
    <t>Artist-in Residence-Program</t>
  </si>
  <si>
    <t>Opera - attend or support</t>
  </si>
  <si>
    <t xml:space="preserve">Ballet Sponsorship </t>
  </si>
  <si>
    <t>Photography Contests</t>
  </si>
  <si>
    <t xml:space="preserve">Bra Decorating Contest  </t>
  </si>
  <si>
    <t>Performing Arts</t>
  </si>
  <si>
    <t>Celebrate Hot Tea Month in January*</t>
  </si>
  <si>
    <t xml:space="preserve">Promote local stage, screen, television and video festivals </t>
  </si>
  <si>
    <t xml:space="preserve">Club Art and Craft Classes </t>
  </si>
  <si>
    <t>Provide a Lesson on Culture (can include food) *</t>
  </si>
  <si>
    <t>Club Art and Craft Workshops</t>
  </si>
  <si>
    <t>Scholarships for art, literature, drama or music</t>
  </si>
  <si>
    <t>Club attends Chorus, Concert and/or a Play</t>
  </si>
  <si>
    <t>Scrapbook for Club</t>
  </si>
  <si>
    <t xml:space="preserve">Club Table Decorations </t>
  </si>
  <si>
    <t>Sculptures programs or sponsored contest</t>
  </si>
  <si>
    <t xml:space="preserve">Community Craft Shows </t>
  </si>
  <si>
    <t xml:space="preserve">Scenery for Theater Group </t>
  </si>
  <si>
    <t>Create Community Map with points of interest</t>
  </si>
  <si>
    <t>Sidewalk Chalk contest</t>
  </si>
  <si>
    <t>Creative Writing education or contest</t>
  </si>
  <si>
    <t xml:space="preserve">Sing-a-longs </t>
  </si>
  <si>
    <t>Donate tickets for others to attend a cultural events</t>
  </si>
  <si>
    <t xml:space="preserve">Table Decorations </t>
  </si>
  <si>
    <t>Drama</t>
  </si>
  <si>
    <t>Theatre</t>
  </si>
  <si>
    <t>Flower Arranging</t>
  </si>
  <si>
    <t>Use members art for cookbooks, greeting cards, programs</t>
  </si>
  <si>
    <t>Fundraiser to buy art supplies for community or school</t>
  </si>
  <si>
    <t>Very Special Arts Programs</t>
  </si>
  <si>
    <t>Host jazz, string, band concerts</t>
  </si>
  <si>
    <t>Visit local galleries, music festivals and dramatic events</t>
  </si>
  <si>
    <t>Murals</t>
  </si>
  <si>
    <t>Volunteer as a docent at museums, galleries or other venues</t>
  </si>
  <si>
    <t>Window Painting</t>
  </si>
  <si>
    <t>Establish Awards for Artistic Achievements for Community</t>
  </si>
  <si>
    <t>Feature art created by children at Special Olympics</t>
  </si>
  <si>
    <t>Feature art forms from other cultures at meetings</t>
  </si>
  <si>
    <t>Hire Student Musicians to perform at club events</t>
  </si>
  <si>
    <t>Youth Art Month (include special needs)</t>
  </si>
  <si>
    <t>Host an International Dinner Party</t>
  </si>
  <si>
    <t>Volunteer with School Art Programs</t>
  </si>
  <si>
    <t>Civic Engagement and Outreach Community Service Program</t>
  </si>
  <si>
    <t>St. Jude Children’s Research Hospital</t>
  </si>
  <si>
    <t>United Nations Foundation Shot @ Life</t>
  </si>
  <si>
    <t>American Legion</t>
  </si>
  <si>
    <t>National Council on Aging</t>
  </si>
  <si>
    <t>Consumer Product Safety Commission</t>
  </si>
  <si>
    <t>National Safety Council</t>
  </si>
  <si>
    <t>Days for Girls</t>
  </si>
  <si>
    <t>National Coalition for the Homeless</t>
  </si>
  <si>
    <t>Family Promise</t>
  </si>
  <si>
    <t>National Women Veterans United</t>
  </si>
  <si>
    <t>Fisher House</t>
  </si>
  <si>
    <t>National Crime Prevention Council</t>
  </si>
  <si>
    <t>Freedom Factor</t>
  </si>
  <si>
    <t>Quilts of Valor Foundation</t>
  </si>
  <si>
    <t>Habitat for Humanity</t>
  </si>
  <si>
    <t>Stop Bleed</t>
  </si>
  <si>
    <t>Honor Flight Network</t>
  </si>
  <si>
    <t>USA GOV</t>
  </si>
  <si>
    <t>I Support the Girls</t>
  </si>
  <si>
    <t>U.S. Department of Veterans Affairs</t>
  </si>
  <si>
    <t>League of Women Voters</t>
  </si>
  <si>
    <t>USO</t>
  </si>
  <si>
    <t>National Alliance on Mental Illness</t>
  </si>
  <si>
    <t>Wreaths Across America</t>
  </si>
  <si>
    <t>AARP Safe Driving Program</t>
  </si>
  <si>
    <t>McGruff the Crime Dog</t>
  </si>
  <si>
    <t>Amber Alerts</t>
  </si>
  <si>
    <t>Memorial Day Observance</t>
  </si>
  <si>
    <t>Bake Sale or Auction (animal theme) for Heifer</t>
  </si>
  <si>
    <t>Military Deployed family and child Support</t>
  </si>
  <si>
    <t>Assist &amp; Advocate for wounded or ill soldiers and vets</t>
  </si>
  <si>
    <t xml:space="preserve">Military Members and family Support </t>
  </si>
  <si>
    <t xml:space="preserve">Better Business Bureau </t>
  </si>
  <si>
    <t>National Anthem Project</t>
  </si>
  <si>
    <t>Boy Scouts*</t>
  </si>
  <si>
    <t>National Center for Missing and Exploited Children</t>
  </si>
  <si>
    <t xml:space="preserve">Bridging and Bonding </t>
  </si>
  <si>
    <t>National Crime Victims Week</t>
  </si>
  <si>
    <t>Bicycle Safety</t>
  </si>
  <si>
    <t>National Day of Remembrance</t>
  </si>
  <si>
    <t>Bike Safety Helmets</t>
  </si>
  <si>
    <t>National D-Day Memorial</t>
  </si>
  <si>
    <t>Boatsie’s Boxes - for deployed service personnel</t>
  </si>
  <si>
    <t>National History Day</t>
  </si>
  <si>
    <t>Bring a Vet to Lunch</t>
  </si>
  <si>
    <t>National Night Out Resource Kit</t>
  </si>
  <si>
    <t>Canine Companions-puppy raising*</t>
  </si>
  <si>
    <t>National SAFE KIDS Campaign</t>
  </si>
  <si>
    <t>Booster Seats</t>
  </si>
  <si>
    <t>National Woman’s Hall of Fame</t>
  </si>
  <si>
    <t xml:space="preserve">Cards to Military Members and families </t>
  </si>
  <si>
    <t>New Citizen - Recognition</t>
  </si>
  <si>
    <t>Catalogue monuments at national cemeteries</t>
  </si>
  <si>
    <t>New Citizens - Assist with Studying</t>
  </si>
  <si>
    <t>Cell Phone Donations to Military and families</t>
  </si>
  <si>
    <t>Operation Hug a Hero</t>
  </si>
  <si>
    <t>Challenge organization to a canned food drive or walk*</t>
  </si>
  <si>
    <t>Operation Phone Home</t>
  </si>
  <si>
    <t xml:space="preserve">Child Safety and </t>
  </si>
  <si>
    <t>Operation Stand Down</t>
  </si>
  <si>
    <t>Code Adam</t>
  </si>
  <si>
    <t>Patriotic Activities and Celebration</t>
  </si>
  <si>
    <t>Copies of the Constitution to new citizens or schools</t>
  </si>
  <si>
    <t>Phone Cards to Military</t>
  </si>
  <si>
    <t>Crime Prevention Month</t>
  </si>
  <si>
    <t xml:space="preserve">Playground Safety Product Recalls </t>
  </si>
  <si>
    <t>Collect "Books for the Brave “for Veterans Homes*</t>
  </si>
  <si>
    <t>Pledge of Allegiance</t>
  </si>
  <si>
    <t xml:space="preserve">Club Members Elected or appointed to public office </t>
  </si>
  <si>
    <t>Preserve Historical Sites and Monuments, and Homes.</t>
  </si>
  <si>
    <t xml:space="preserve">DARE Program </t>
  </si>
  <si>
    <t xml:space="preserve">Product Safety Commission </t>
  </si>
  <si>
    <t>Donations of clothing/personal items to veterans</t>
  </si>
  <si>
    <t>Programs and projects to recognize and honor veterans</t>
  </si>
  <si>
    <t>Donate Cell Phones to Police</t>
  </si>
  <si>
    <t>Programs on home fire drills, safe storage of combustibles, etc.</t>
  </si>
  <si>
    <t>Driver Safety</t>
  </si>
  <si>
    <t>Prom and Graduation Project</t>
  </si>
  <si>
    <t xml:space="preserve">Collect coupons for Military Families Consumer </t>
  </si>
  <si>
    <t>Promote Classroom Lessons on American Heritage Symbols</t>
  </si>
  <si>
    <t>"Days for Girls" projects</t>
  </si>
  <si>
    <t>Promote hiring of returning veterans</t>
  </si>
  <si>
    <t>Elections - Community and Governing Boards</t>
  </si>
  <si>
    <t>Promote student volunteer service requirement in schools</t>
  </si>
  <si>
    <t>Disaster Preparedness</t>
  </si>
  <si>
    <t>Provide resources to support military families</t>
  </si>
  <si>
    <t xml:space="preserve">Election Poll Workers </t>
  </si>
  <si>
    <t>Provide rides to families in need to a food pantry*</t>
  </si>
  <si>
    <t xml:space="preserve">Emergency Preparedness </t>
  </si>
  <si>
    <t>Public Affairs Day</t>
  </si>
  <si>
    <t>Encourage Qualified Women to seek office</t>
  </si>
  <si>
    <t xml:space="preserve">Recall Lists for Food and toys </t>
  </si>
  <si>
    <t>Clothing Drives for the homeless</t>
  </si>
  <si>
    <t>SADD</t>
  </si>
  <si>
    <t>Have club members sign up for Legislative Action Center*</t>
  </si>
  <si>
    <t>Safety and Crime Prevention</t>
  </si>
  <si>
    <t>Financial Workshops *</t>
  </si>
  <si>
    <t>Safety Bicycle Rodeo</t>
  </si>
  <si>
    <t>Fingerprinting Children</t>
  </si>
  <si>
    <t>School Crossing Guards</t>
  </si>
  <si>
    <t>Fire Hydrant Awareness</t>
  </si>
  <si>
    <t>Seat Belt Usage</t>
  </si>
  <si>
    <t>Fire Prevention</t>
  </si>
  <si>
    <t>Self-Defense Programs</t>
  </si>
  <si>
    <t xml:space="preserve">Help study for US Citizenship test  </t>
  </si>
  <si>
    <t>Sew Much Comfort</t>
  </si>
  <si>
    <t>Fire Safety Awareness</t>
  </si>
  <si>
    <t>Sewing &amp; Knitting classes for shelter donations*</t>
  </si>
  <si>
    <t xml:space="preserve">Fire, Rescue, and Ambulance Services </t>
  </si>
  <si>
    <t>Shelters for Homeless Women Veterans</t>
  </si>
  <si>
    <t>First Aid and CPR classes*</t>
  </si>
  <si>
    <t>Shop with a Cop program</t>
  </si>
  <si>
    <t>Fisher House support</t>
  </si>
  <si>
    <t>Smoke and Carbon Dioxide Detectors</t>
  </si>
  <si>
    <t>Flags – Flag Etiquette and Flag Purchase</t>
  </si>
  <si>
    <t xml:space="preserve">Sponsor First Aid and CPR class </t>
  </si>
  <si>
    <t>GFWC Disaster Relief-Library Replenishment Fund</t>
  </si>
  <si>
    <t>Stranger Danger</t>
  </si>
  <si>
    <t>Gang Prevention</t>
  </si>
  <si>
    <t>Stuffed Bears to Local Police</t>
  </si>
  <si>
    <t>Girl Scouts*</t>
  </si>
  <si>
    <t>Support/fund agencies for homeless &amp; mentally challenged*</t>
  </si>
  <si>
    <t>Guardian Ad Litem</t>
  </si>
  <si>
    <t>Treats for our Troops</t>
  </si>
  <si>
    <t>Hurricane Preparedness</t>
  </si>
  <si>
    <t>United Service Organizations (USO)</t>
  </si>
  <si>
    <t>Highway Safety Programs</t>
  </si>
  <si>
    <t xml:space="preserve">United States Savings Bonds Program </t>
  </si>
  <si>
    <t xml:space="preserve">ICE (In Case of Emergency) </t>
  </si>
  <si>
    <t>USO projects</t>
  </si>
  <si>
    <t>Hold a National Issues Forum</t>
  </si>
  <si>
    <t>Vehicle Safety and Driving Seminar</t>
  </si>
  <si>
    <t xml:space="preserve">Homeland Security Support </t>
  </si>
  <si>
    <t>Veterans Affairs – Jobs, Health Care, etc.</t>
  </si>
  <si>
    <t>Home for Our Troops Program</t>
  </si>
  <si>
    <t>Visit VA nursing homes</t>
  </si>
  <si>
    <t>Honor Flight</t>
  </si>
  <si>
    <t>Volunteer at VA Hospitals</t>
  </si>
  <si>
    <t>Honor Woman Veterans Projects</t>
  </si>
  <si>
    <t xml:space="preserve">Voting – Encourage Voting </t>
  </si>
  <si>
    <t>MADD (Mothers Against Drunk Driving) and DADS</t>
  </si>
  <si>
    <t>War Memorials</t>
  </si>
  <si>
    <t>Internet Safety and Scam Programs</t>
  </si>
  <si>
    <t>WHALE (We Have a Little Emergency)</t>
  </si>
  <si>
    <t>Local Food Banks*</t>
  </si>
  <si>
    <t>Women in Military Service for America – Memorial Foundation</t>
  </si>
  <si>
    <t>Liberty Day</t>
  </si>
  <si>
    <t>Women in Military Service for America – Recognition</t>
  </si>
  <si>
    <t>Women’s History Month in March</t>
  </si>
  <si>
    <t>Communications and Public Relations Advancement Plan</t>
  </si>
  <si>
    <t>Blogs</t>
  </si>
  <si>
    <t>GFWC App and the picture posting contest</t>
  </si>
  <si>
    <t>Business Cards – Club or Officers</t>
  </si>
  <si>
    <t>GFWC or Club Boilerplate message</t>
  </si>
  <si>
    <t>Calendar of Events</t>
  </si>
  <si>
    <t>GFWC Branding – GFWC Logo</t>
  </si>
  <si>
    <t>Celebrate Federation Day (week of April 24th)</t>
  </si>
  <si>
    <t>GFWC Decal displayed</t>
  </si>
  <si>
    <t xml:space="preserve">Chamber of Commerce Membership </t>
  </si>
  <si>
    <t xml:space="preserve">GFWC FL Website Contributions </t>
  </si>
  <si>
    <t>Club articles emailed to District Facebook page</t>
  </si>
  <si>
    <t xml:space="preserve">GFWC Membership video </t>
  </si>
  <si>
    <t>Club articles emailed to GFWC Florida Club Woman (State Electronic Newsletter)</t>
  </si>
  <si>
    <t>GFWC Monthly Membership Newsletter at Club Meetings</t>
  </si>
  <si>
    <t>Club articles emailed to GFWC</t>
  </si>
  <si>
    <t>GFWC News &amp; Notes</t>
  </si>
  <si>
    <t>Club articles on GFWC Partners and Projects</t>
  </si>
  <si>
    <t>GFWC PSA “I’m a GFWC Clubwoman”</t>
  </si>
  <si>
    <t>Club Banner or Signs</t>
  </si>
  <si>
    <t>GFWC Registered Motto – “Unity in Diversity”</t>
  </si>
  <si>
    <t>Club Brochure</t>
  </si>
  <si>
    <t>GFWC Florida Road Signs</t>
  </si>
  <si>
    <t>Club Email account</t>
  </si>
  <si>
    <t>GFWC Stylebook</t>
  </si>
  <si>
    <t>Club Flickr account</t>
  </si>
  <si>
    <t>GFWC Tagline – “Living the Volunteer Spirit”</t>
  </si>
  <si>
    <t>Club Instagram account</t>
  </si>
  <si>
    <t xml:space="preserve">GFWC – used before your club name </t>
  </si>
  <si>
    <t>Club Logo</t>
  </si>
  <si>
    <t>Letters to the editor or opinion letters</t>
  </si>
  <si>
    <t>Club Newsletters</t>
  </si>
  <si>
    <t>Member Profiles</t>
  </si>
  <si>
    <t>Club Pinterest account</t>
  </si>
  <si>
    <t>Newspaper Articles and Publicity</t>
  </si>
  <si>
    <t xml:space="preserve">Club Social Media </t>
  </si>
  <si>
    <t>Photo Release emailed after an event</t>
  </si>
  <si>
    <t>Club Shirts</t>
  </si>
  <si>
    <t>President’s Column in your club newsletter</t>
  </si>
  <si>
    <t>Club twitter account</t>
  </si>
  <si>
    <t>Press Releases</t>
  </si>
  <si>
    <t>Club you-tube video</t>
  </si>
  <si>
    <t xml:space="preserve">Public Service Announcements  </t>
  </si>
  <si>
    <t>Club and/or Community Websites</t>
  </si>
  <si>
    <t>Social Media – Multimedia Communications</t>
  </si>
  <si>
    <t>Elevator Speeches</t>
  </si>
  <si>
    <t>Speaker – Journalist on the best ways to gain publicity</t>
  </si>
  <si>
    <t>Facebook Page for Club</t>
  </si>
  <si>
    <t>Submitting Photos for GFWC Clubwoman Magazine</t>
  </si>
  <si>
    <t xml:space="preserve">GFWC App </t>
  </si>
  <si>
    <t>Web Designer for Club</t>
  </si>
  <si>
    <t>Domestic Violence and Sexual Assault Awareness and Prevention</t>
  </si>
  <si>
    <t>Centers for Disease Control Disease</t>
  </si>
  <si>
    <t>National Domestic Violence Hotline</t>
  </si>
  <si>
    <t>Childhelp USA/National Child Abuse Hotline</t>
  </si>
  <si>
    <t>National Human Trafficking Hotline</t>
  </si>
  <si>
    <t>Children’s Defense Fund</t>
  </si>
  <si>
    <t>National Indigenous Women’s Resource Center</t>
  </si>
  <si>
    <t>Clery Center for Security on Campus</t>
  </si>
  <si>
    <t>National Link Coalition</t>
  </si>
  <si>
    <t>Covenant House</t>
  </si>
  <si>
    <t>National Network to end Domestic Violence</t>
  </si>
  <si>
    <t>Current Federal Laws/Polaris</t>
  </si>
  <si>
    <t>National Sexual violence Resource Center</t>
  </si>
  <si>
    <t>Department of Homeland Security</t>
  </si>
  <si>
    <t>Office on Violence Against Women</t>
  </si>
  <si>
    <t>DoD Safe Helpline</t>
  </si>
  <si>
    <t>Protect Our Defenders Foundation</t>
  </si>
  <si>
    <t>Domestic Shelters</t>
  </si>
  <si>
    <t>Rape, Abuse, and Incest National Network</t>
  </si>
  <si>
    <t>Elder Abuse National Institute on Aging</t>
  </si>
  <si>
    <t>Safe Place</t>
  </si>
  <si>
    <t>Erase Child Trafficking: Human Trafficking Victim Recovery</t>
  </si>
  <si>
    <t>Strong Hearts Native Helpline</t>
  </si>
  <si>
    <t>Federal Trade Commission</t>
  </si>
  <si>
    <t>Sustainable Recovery for Trafficking Survivors</t>
  </si>
  <si>
    <t>Freedom House</t>
  </si>
  <si>
    <t>Title IX of the Education Amendments of 1972</t>
  </si>
  <si>
    <t>Healthy Families America</t>
  </si>
  <si>
    <t>Tribal Law and Policy Institute</t>
  </si>
  <si>
    <t>Indian Law Resource Center</t>
  </si>
  <si>
    <t>US Department of Health and Human Services</t>
  </si>
  <si>
    <t>National Center on Domestic and Sexual Violence</t>
  </si>
  <si>
    <t>US Dept. of Justice National Strategy to Combat Human Trafficking</t>
  </si>
  <si>
    <t>National Center on Elder Abuse</t>
  </si>
  <si>
    <t>US Institute Against Human Trafficking</t>
  </si>
  <si>
    <t>National Coalition Against Domestic Violence</t>
  </si>
  <si>
    <t>Victim Rights Law Center</t>
  </si>
  <si>
    <t>National Coalition of Anti-Violence Programs</t>
  </si>
  <si>
    <t>World Health Organization</t>
  </si>
  <si>
    <t>National Committee for Prevention of Elder Abuse</t>
  </si>
  <si>
    <t>Abuse Shelters</t>
  </si>
  <si>
    <t>Scholarship for Victims of Domestic Abuse</t>
  </si>
  <si>
    <t>Adopt a Family</t>
  </si>
  <si>
    <t>Grandparents Day Celebration in September</t>
  </si>
  <si>
    <t>Adopt a Shelter</t>
  </si>
  <si>
    <t>Guardian Ad Litem Programs</t>
  </si>
  <si>
    <t>Allstate – Purple Purse Program</t>
  </si>
  <si>
    <t>Job Training at Shelters</t>
  </si>
  <si>
    <t>Amber Alert</t>
  </si>
  <si>
    <t>Light the Window Campaign</t>
  </si>
  <si>
    <t>Anti-Bulling</t>
  </si>
  <si>
    <t>National Council of Jewish Women (NCJW)</t>
  </si>
  <si>
    <t xml:space="preserve">Assemble and donate – First Night Kits </t>
  </si>
  <si>
    <t>National Crimes Victims’ Rights Week in April</t>
  </si>
  <si>
    <t>Battered Women</t>
  </si>
  <si>
    <t>National Family Caregivers in November</t>
  </si>
  <si>
    <t>Break the Cycle Program</t>
  </si>
  <si>
    <t>National Org. of Sisters of Color Ending Sexual Assault (SCESA)</t>
  </si>
  <si>
    <t xml:space="preserve">Candlelight or Luminary Vigil </t>
  </si>
  <si>
    <t>National Resident’s Right Month in October</t>
  </si>
  <si>
    <t>Child Abuse Prevention</t>
  </si>
  <si>
    <t>National Sexual Violence Awareness Month in April</t>
  </si>
  <si>
    <t>Coupons for Abuse Shelters</t>
  </si>
  <si>
    <t>Mary Kay – Domestic Violence Shelter Grant Program</t>
  </si>
  <si>
    <t>Child Abuse</t>
  </si>
  <si>
    <t>Men Stopping Violence</t>
  </si>
  <si>
    <t>Child Advocacy Support</t>
  </si>
  <si>
    <t>Older Americans Month</t>
  </si>
  <si>
    <t>Childhood Bullying Prevention</t>
  </si>
  <si>
    <t>Pinwheels for Prevention</t>
  </si>
  <si>
    <t>Children’s Defence Fund</t>
  </si>
  <si>
    <t>Prepaid Phone cards to Shelters</t>
  </si>
  <si>
    <t>Cut It Out Program Support</t>
  </si>
  <si>
    <t>Prevention Displays</t>
  </si>
  <si>
    <t>Dignity U Wear Program</t>
  </si>
  <si>
    <t>Psychological Abuse Awareness</t>
  </si>
  <si>
    <t>Domestic Violence Hotlines</t>
  </si>
  <si>
    <t>Purple Ribbons – to wear or hand out at meetings</t>
  </si>
  <si>
    <t>Domestic Abuse Shelters – donations</t>
  </si>
  <si>
    <t>Self Defense Programs</t>
  </si>
  <si>
    <t xml:space="preserve">Domestic Abuse Victims – donations </t>
  </si>
  <si>
    <t>Shades of Purple Fashion Show</t>
  </si>
  <si>
    <t>Dress for Success Programs</t>
  </si>
  <si>
    <t>Success for Survivors Scholarships</t>
  </si>
  <si>
    <t>Economic Abuse Program and Education</t>
  </si>
  <si>
    <t>Teen Dating Violence Awareness</t>
  </si>
  <si>
    <t xml:space="preserve">Elder Abuse Public Awareness </t>
  </si>
  <si>
    <t>Tree of Remembrance event</t>
  </si>
  <si>
    <t>Uber – Driving Change Program</t>
  </si>
  <si>
    <t xml:space="preserve">Family Violence Prevention  </t>
  </si>
  <si>
    <t>Wear Purple in October</t>
  </si>
  <si>
    <t>GFWC Purse Contest</t>
  </si>
  <si>
    <t>Woman of Color Network, Inc. (WOCN, Inc.)</t>
  </si>
  <si>
    <t>World Elder Abuse Awareness Day in June</t>
  </si>
  <si>
    <t>Education and Libraries Community Service Program</t>
  </si>
  <si>
    <t>1000 books Before Kindergarten</t>
  </si>
  <si>
    <t>Litworld</t>
  </si>
  <si>
    <t>American Library Association</t>
  </si>
  <si>
    <t>National Education Association</t>
  </si>
  <si>
    <t>African Library Project</t>
  </si>
  <si>
    <t>Pacer Center-Champions for Children with Disabilities</t>
  </si>
  <si>
    <t>Banned Books Week</t>
  </si>
  <si>
    <t>Pajama Program</t>
  </si>
  <si>
    <t>Before Kindergarten</t>
  </si>
  <si>
    <t>PTA</t>
  </si>
  <si>
    <t>Books Alive</t>
  </si>
  <si>
    <t>PTO</t>
  </si>
  <si>
    <t>Books for International Goodwill</t>
  </si>
  <si>
    <t>Read Across America</t>
  </si>
  <si>
    <t>Epsilon Sigma Omicron</t>
  </si>
  <si>
    <t>Reach Out and Read</t>
  </si>
  <si>
    <t>Global Partnership for Education</t>
  </si>
  <si>
    <t>Reading is Fundamental</t>
  </si>
  <si>
    <t>I Love Libraries</t>
  </si>
  <si>
    <t>Reading Rockets</t>
  </si>
  <si>
    <t>Imagination Library</t>
  </si>
  <si>
    <t>Room to Read</t>
  </si>
  <si>
    <t>Learning Disabilities Association of America</t>
  </si>
  <si>
    <t>Stem for Her</t>
  </si>
  <si>
    <t>Libraries Transform</t>
  </si>
  <si>
    <t>The Library Project</t>
  </si>
  <si>
    <t>Little Free Library</t>
  </si>
  <si>
    <t xml:space="preserve">Academic Mentor </t>
  </si>
  <si>
    <t>Laundromat Book Project</t>
  </si>
  <si>
    <t xml:space="preserve">Adopt a Classroom </t>
  </si>
  <si>
    <t>Learning Disabilities</t>
  </si>
  <si>
    <t>Adult Education Classes</t>
  </si>
  <si>
    <t xml:space="preserve">Library books to homebound </t>
  </si>
  <si>
    <t>Adult Literacy programs</t>
  </si>
  <si>
    <t>Library Replenishment Fund</t>
  </si>
  <si>
    <t>Advocate for Libraries</t>
  </si>
  <si>
    <t>Library Support and donations</t>
  </si>
  <si>
    <t>After School Action Kit</t>
  </si>
  <si>
    <t xml:space="preserve">Library tour </t>
  </si>
  <si>
    <t>After School Alliance</t>
  </si>
  <si>
    <t xml:space="preserve">Lights on After School </t>
  </si>
  <si>
    <t>After School Programs</t>
  </si>
  <si>
    <t>Literacy Day</t>
  </si>
  <si>
    <t>Assemble a “Books for Babies Basket” for new babies</t>
  </si>
  <si>
    <t>Literacy Volunteers of America Members’</t>
  </si>
  <si>
    <t>Babysitting services for GED adult students</t>
  </si>
  <si>
    <t>Literacy Club Grant from GFWC</t>
  </si>
  <si>
    <t xml:space="preserve">Backpack Project </t>
  </si>
  <si>
    <t xml:space="preserve">Magazine subscriptions to shelters </t>
  </si>
  <si>
    <t>Beach Buddies Book Program</t>
  </si>
  <si>
    <t>“My Favorite Book Contest”-prizes for winning reports</t>
  </si>
  <si>
    <t>Book Club and Discussions</t>
  </si>
  <si>
    <t>National Authors Day</t>
  </si>
  <si>
    <t>Book Donations BOOK HEROES</t>
  </si>
  <si>
    <t>National Children’s Book Week</t>
  </si>
  <si>
    <t>Book Drive Fundraiser</t>
  </si>
  <si>
    <t>National Library Week</t>
  </si>
  <si>
    <t>Book Reviews</t>
  </si>
  <si>
    <t xml:space="preserve">National Scholarship Month </t>
  </si>
  <si>
    <t xml:space="preserve">Bookplate/Memorial Book Campaign </t>
  </si>
  <si>
    <t>Newspapers in Education</t>
  </si>
  <si>
    <t>Books for Babies</t>
  </si>
  <si>
    <t xml:space="preserve">Organized a career shadowing day </t>
  </si>
  <si>
    <t>Books for hospital or pediatric units</t>
  </si>
  <si>
    <t>PACE Center for Girls</t>
  </si>
  <si>
    <t xml:space="preserve">Books left in businesses to encourage reading </t>
  </si>
  <si>
    <t xml:space="preserve">Pen Pal Program at a local school </t>
  </si>
  <si>
    <t>Box Tops for Education</t>
  </si>
  <si>
    <t xml:space="preserve">Presidential Freedom Scholarships </t>
  </si>
  <si>
    <t>Braille Works</t>
  </si>
  <si>
    <t>Promote local authors</t>
  </si>
  <si>
    <t>Campbell’s Labels</t>
  </si>
  <si>
    <t>Promote reading to families</t>
  </si>
  <si>
    <t>Celebrate Dia de los Ninos. Dia de los Libros April 30th</t>
  </si>
  <si>
    <t>Provide “Buddy Benches” on playgrounds for lonely students</t>
  </si>
  <si>
    <t>Class Assistance and Volunteers</t>
  </si>
  <si>
    <t>Club or Members’ poetry contest</t>
  </si>
  <si>
    <t>Record books for hearing impaired in school</t>
  </si>
  <si>
    <t>Club meeting at Library</t>
  </si>
  <si>
    <t>Reading Across America</t>
  </si>
  <si>
    <t>Club assisted by – GFWC Library Replenishment Fund</t>
  </si>
  <si>
    <t>Read to children in shelters, the elderly, visually impaired, etc.</t>
  </si>
  <si>
    <t>Collect “Books for the Brave “for Vets &amp; Veterans Homes*</t>
  </si>
  <si>
    <t>Reading Programs for all ages</t>
  </si>
  <si>
    <t>Collect manipulatives for preschools &amp; Head Start</t>
  </si>
  <si>
    <t>Reading Groups</t>
  </si>
  <si>
    <t>Cradles to Crayons</t>
  </si>
  <si>
    <t>Dictionary Project</t>
  </si>
  <si>
    <t>Scholarships</t>
  </si>
  <si>
    <t>Digital Lending Library</t>
  </si>
  <si>
    <t>Senior Educational Travel - Roads Scholar</t>
  </si>
  <si>
    <t>Dolly Parton's Imagination Library</t>
  </si>
  <si>
    <t>Start a school or classroom garden*</t>
  </si>
  <si>
    <t>Donate books of diversity to schools, hospitals, etc.</t>
  </si>
  <si>
    <t>Stop Bullying projects</t>
  </si>
  <si>
    <t>Donate Recess &amp; Playground Equipment</t>
  </si>
  <si>
    <t>Summer Reading Programs</t>
  </si>
  <si>
    <t>Dr Seuss book donations to inner city programs</t>
  </si>
  <si>
    <t>Take Stock in Children</t>
  </si>
  <si>
    <t>Early literacy kits with a theme</t>
  </si>
  <si>
    <t>Thank you notes to Teachers</t>
  </si>
  <si>
    <t>ESL - teaching English to non-native speakers</t>
  </si>
  <si>
    <t>Educational Scholarships</t>
  </si>
  <si>
    <t>Reading Programs (Read Across America)</t>
  </si>
  <si>
    <t>Establish ESL Conversation Groups</t>
  </si>
  <si>
    <t>Establish a "Little Free Library"</t>
  </si>
  <si>
    <t>School Supplies to schools in need</t>
  </si>
  <si>
    <t>Exceptional Education</t>
  </si>
  <si>
    <t>Short Story Contest</t>
  </si>
  <si>
    <t xml:space="preserve">Facilitate or join an Eng. conversation grp-students </t>
  </si>
  <si>
    <t xml:space="preserve">Sign language dictionaries </t>
  </si>
  <si>
    <t>Family Reading Workshop</t>
  </si>
  <si>
    <t>Spelling Bees</t>
  </si>
  <si>
    <t>Friends of the Library</t>
  </si>
  <si>
    <t xml:space="preserve">Story Time or a bilingual story hour </t>
  </si>
  <si>
    <t>Fund school buses for class field trips</t>
  </si>
  <si>
    <t>Summer Learning</t>
  </si>
  <si>
    <t>Global Reading Challenge for older children with quiz bowl</t>
  </si>
  <si>
    <t>Support teachers with assistance at beginning of school year</t>
  </si>
  <si>
    <t>Habitat for Humanity-bookshelf &amp; books for homes</t>
  </si>
  <si>
    <t>"Take a Break &amp; Read Program"</t>
  </si>
  <si>
    <t>Head Start assistance and programs</t>
  </si>
  <si>
    <t>Teacher Appreciation</t>
  </si>
  <si>
    <t>Host a bilingual story hour w/ books of other lang. or cult.</t>
  </si>
  <si>
    <t>Teen Read Week</t>
  </si>
  <si>
    <t>Host a Book Shower for shelter/adult and children's books</t>
  </si>
  <si>
    <t>Toys for Tots Literacy Program</t>
  </si>
  <si>
    <t>Host story time or book discussions at the local library</t>
  </si>
  <si>
    <t>Tutoring</t>
  </si>
  <si>
    <t xml:space="preserve">How to Use the Library Programs </t>
  </si>
  <si>
    <t>Video Lending Library</t>
  </si>
  <si>
    <t>Identify need for ESL program in your community</t>
  </si>
  <si>
    <t>Youth Poetry Contest</t>
  </si>
  <si>
    <t>Illiteracy Prevention</t>
  </si>
  <si>
    <t xml:space="preserve">Youth Short Story Contest </t>
  </si>
  <si>
    <t>Environment Community Service Program</t>
  </si>
  <si>
    <t>American Hiking Society</t>
  </si>
  <si>
    <t>Nature Conservancy</t>
  </si>
  <si>
    <t>America Recycles Day</t>
  </si>
  <si>
    <t>Nike Reuse a Shoe</t>
  </si>
  <si>
    <t>Arbor Day foundation</t>
  </si>
  <si>
    <t>Ocean Conservancy</t>
  </si>
  <si>
    <t>Audubon Society</t>
  </si>
  <si>
    <t>Off the Beaten Path</t>
  </si>
  <si>
    <t>Boat US Foundation</t>
  </si>
  <si>
    <t>Soles 4 Souls</t>
  </si>
  <si>
    <t>Department of Environment and Natural Resources</t>
  </si>
  <si>
    <t>Terracycle</t>
  </si>
  <si>
    <t>Earth Day</t>
  </si>
  <si>
    <t>US Environmental Protection Agency</t>
  </si>
  <si>
    <t>National Oceanic and Atmospheric Administration</t>
  </si>
  <si>
    <t>Water.org</t>
  </si>
  <si>
    <t>National Parks Conservation Program</t>
  </si>
  <si>
    <t>World Wildlife Fund</t>
  </si>
  <si>
    <t>National Wildlife Federation</t>
  </si>
  <si>
    <t>Adopt an Animal</t>
  </si>
  <si>
    <t>Keep America Beautiful Projects</t>
  </si>
  <si>
    <t>Adopt a Garden</t>
  </si>
  <si>
    <t>Kids and Kindness Litter Clean-up</t>
  </si>
  <si>
    <t>Adopt a Highway and/or Litter Clean-up</t>
  </si>
  <si>
    <t>Kind News Subscriptions</t>
  </si>
  <si>
    <t>Advocate for &amp; investigate local food &amp; where it originates</t>
  </si>
  <si>
    <t>Kindness Rocks Project</t>
  </si>
  <si>
    <t>Air and Water Quality</t>
  </si>
  <si>
    <t>Land Maintenance</t>
  </si>
  <si>
    <t>Alliance for Community Trees</t>
  </si>
  <si>
    <t>Landfill Fieldtrip</t>
  </si>
  <si>
    <t xml:space="preserve">Aluminum tab Collection </t>
  </si>
  <si>
    <t>Make your own natural cleaning products</t>
  </si>
  <si>
    <t>America in Bloom Participation</t>
  </si>
  <si>
    <t>Master Gardener Projects</t>
  </si>
  <si>
    <t>America the Beautiful Fund</t>
  </si>
  <si>
    <t>National Parks Week</t>
  </si>
  <si>
    <t>American Forests Program</t>
  </si>
  <si>
    <t>National Registry of Trees</t>
  </si>
  <si>
    <t>American Rivers Program</t>
  </si>
  <si>
    <t xml:space="preserve">National Resource Defense Council </t>
  </si>
  <si>
    <t>American Recycling Day (November)</t>
  </si>
  <si>
    <t>National Resource Restoration</t>
  </si>
  <si>
    <t>Animal Rescue and Management</t>
  </si>
  <si>
    <t>Arbor Day Programs</t>
  </si>
  <si>
    <t xml:space="preserve">NIKE-Reuse –a –Shoe Program </t>
  </si>
  <si>
    <t>Arbor Day Planting Trees</t>
  </si>
  <si>
    <t>Outdoor Exploration</t>
  </si>
  <si>
    <t>Audubon</t>
  </si>
  <si>
    <t>Park Ranger Programs</t>
  </si>
  <si>
    <t>Beautification of parks, hospitals, shelters, etc.</t>
  </si>
  <si>
    <t>Participate/volunteer at a hazardous waste collection event</t>
  </si>
  <si>
    <t>Backyard and school yard habitat</t>
  </si>
  <si>
    <t>Preserve natural habitat to protect wildlife</t>
  </si>
  <si>
    <t>Bug Education for children or Adults</t>
  </si>
  <si>
    <t>Preserving Existing Waterways</t>
  </si>
  <si>
    <t>Butterfly Gardens</t>
  </si>
  <si>
    <t>Plant a garden at home, clubhouse or community</t>
  </si>
  <si>
    <t>Cancelled Stamps</t>
  </si>
  <si>
    <t>Plant Native Species for beautification and restoration</t>
  </si>
  <si>
    <t xml:space="preserve">Cemetery Cleanup and Beautification </t>
  </si>
  <si>
    <t>Plant Trees in Honor or Memorial</t>
  </si>
  <si>
    <t>Clean Air Programs</t>
  </si>
  <si>
    <t>Pond Ecology</t>
  </si>
  <si>
    <t>Clean up trash after community events</t>
  </si>
  <si>
    <t>Preserving Waterways</t>
  </si>
  <si>
    <t>Cleanup Programs - Beach, Lake, River, Streams</t>
  </si>
  <si>
    <t>Proper Care for Domesticated Animals</t>
  </si>
  <si>
    <t xml:space="preserve">Climate Change Awareness and Projects  </t>
  </si>
  <si>
    <t>Provide items to Sanctuaries for animal rehab &amp; care</t>
  </si>
  <si>
    <t>Community Environment Assessments</t>
  </si>
  <si>
    <t xml:space="preserve">Resource Defense Council </t>
  </si>
  <si>
    <t>Community Gardens</t>
  </si>
  <si>
    <t>Recycling</t>
  </si>
  <si>
    <t>Conserve water &amp; energy</t>
  </si>
  <si>
    <t>Recycling of batteries, electronics, Inkjet cartridge, paint</t>
  </si>
  <si>
    <t>Curbside Recycling Programs</t>
  </si>
  <si>
    <t>Remembrance Garden</t>
  </si>
  <si>
    <t>Donate Butterfly Kits</t>
  </si>
  <si>
    <t>Reuse glass containers creatively &amp; purposefully</t>
  </si>
  <si>
    <t>Donations to Animal Shelters and Sanctuaries</t>
  </si>
  <si>
    <t>Reuse plastic bags as liners in smaller trash cans</t>
  </si>
  <si>
    <t>Earth Day Celebrations</t>
  </si>
  <si>
    <t>Ride a bicycle instead of driving</t>
  </si>
  <si>
    <t>Educate children on how to protect environment</t>
  </si>
  <si>
    <t>Save Our Streams Programs</t>
  </si>
  <si>
    <t>Educate young people about natural resources</t>
  </si>
  <si>
    <t>Serenity Garden</t>
  </si>
  <si>
    <t xml:space="preserve">Education of Gardening </t>
  </si>
  <si>
    <t xml:space="preserve">Education of Tree Planting </t>
  </si>
  <si>
    <t>Soil Conservation</t>
  </si>
  <si>
    <t>Encourage preservation of historic properties</t>
  </si>
  <si>
    <t>Speakers on Conservations Topics</t>
  </si>
  <si>
    <t>Energy Awareness</t>
  </si>
  <si>
    <t>Start a compost pile</t>
  </si>
  <si>
    <t xml:space="preserve">Energy Conservation </t>
  </si>
  <si>
    <t>Enjoy nature</t>
  </si>
  <si>
    <t>Tour a botanical garden</t>
  </si>
  <si>
    <t>Environmental Education and Awareness</t>
  </si>
  <si>
    <t>Trash Clean-up after Sporting Events</t>
  </si>
  <si>
    <t>Explore Zero Waste Practices</t>
  </si>
  <si>
    <t>Tree Plantings and Sales</t>
  </si>
  <si>
    <t>Food Sources</t>
  </si>
  <si>
    <t xml:space="preserve">Tree City USA </t>
  </si>
  <si>
    <t xml:space="preserve">Free Flower and Vegetable Seeds </t>
  </si>
  <si>
    <t xml:space="preserve">Urban Sprawl Awareness and Prevention </t>
  </si>
  <si>
    <t>FL Everglades Eagle Project</t>
  </si>
  <si>
    <t>Use a reusable bag instead of plastic</t>
  </si>
  <si>
    <t>Humane Society</t>
  </si>
  <si>
    <t xml:space="preserve">Use a reusable water or travel mug </t>
  </si>
  <si>
    <t>Gardens and/or Pond Tours</t>
  </si>
  <si>
    <t>Visit a state or national park</t>
  </si>
  <si>
    <t>Go Paperless</t>
  </si>
  <si>
    <t>Waste Handling</t>
  </si>
  <si>
    <t>Graffiti Clean-up</t>
  </si>
  <si>
    <t>Water Conservation</t>
  </si>
  <si>
    <t>Great America Clean-up</t>
  </si>
  <si>
    <t>Water Quality</t>
  </si>
  <si>
    <t>Homeless Mats crocheted from plastic bags</t>
  </si>
  <si>
    <t>Wildflower Plantings</t>
  </si>
  <si>
    <t>Honor individuals/business with a "Garden of the Month"</t>
  </si>
  <si>
    <t>Work to facilitate proper disposal of unused meds and needles</t>
  </si>
  <si>
    <t>Investigate renewable energy projects and sources in your area</t>
  </si>
  <si>
    <t>Wildlife Protection</t>
  </si>
  <si>
    <t>Implement beautification projects-parks, hospitals, shelters, etc.</t>
  </si>
  <si>
    <t>Xeriscape Projects</t>
  </si>
  <si>
    <t xml:space="preserve">Investigation of carbon foot print programs </t>
  </si>
  <si>
    <t>Yard of the Month</t>
  </si>
  <si>
    <t>Epsilon Sigma Omicron (ESO) Advancement Plan</t>
  </si>
  <si>
    <t xml:space="preserve">Book Club </t>
  </si>
  <si>
    <t>ESO awards and certificates</t>
  </si>
  <si>
    <t>Book Discussions</t>
  </si>
  <si>
    <t>ESO Pins</t>
  </si>
  <si>
    <t xml:space="preserve">Book Donations </t>
  </si>
  <si>
    <t>ESO Reading List</t>
  </si>
  <si>
    <t>ESO Meetings and/or Socials</t>
  </si>
  <si>
    <t>Book Fair</t>
  </si>
  <si>
    <t>Establishment of home libraries</t>
  </si>
  <si>
    <t>Book Promotion</t>
  </si>
  <si>
    <t xml:space="preserve">Promote local authors and their works </t>
  </si>
  <si>
    <t xml:space="preserve">Promote reading at all age levels </t>
  </si>
  <si>
    <t xml:space="preserve">Bookplate and/or Memorial Book Campaign </t>
  </si>
  <si>
    <t>Public Library Tours or Visits</t>
  </si>
  <si>
    <t xml:space="preserve">Reading awareness </t>
  </si>
  <si>
    <t xml:space="preserve">Sponsor a book-signing event </t>
  </si>
  <si>
    <t xml:space="preserve">Story-time at Local library or book store </t>
  </si>
  <si>
    <t>Fundraising and Development Advancement Plan</t>
  </si>
  <si>
    <t>Applied for a GFWC Grant</t>
  </si>
  <si>
    <t>Galas</t>
  </si>
  <si>
    <t>Art and Craft Festivals</t>
  </si>
  <si>
    <t>Physical Fundraisers, Golf, Walk-a-Thons, Fun Run, etc.</t>
  </si>
  <si>
    <t xml:space="preserve">Author Event </t>
  </si>
  <si>
    <t>Merchandise and/or food sold by club members at events</t>
  </si>
  <si>
    <t>Basket Fundraisers</t>
  </si>
  <si>
    <t>Merchandise sold - Candy, Gift Wrap, Cookie Dough, etc.</t>
  </si>
  <si>
    <t>Bingo Games</t>
  </si>
  <si>
    <t xml:space="preserve">Coupon and affinity programs to provide in-kind donations </t>
  </si>
  <si>
    <t>Book Sale</t>
  </si>
  <si>
    <t>Partnered - Local Restaurants, Car Washes, etc.</t>
  </si>
  <si>
    <t>Capital Campaigns - Renovate a clubhouse</t>
  </si>
  <si>
    <t xml:space="preserve">Murder Mystery </t>
  </si>
  <si>
    <t>Children Events - Breakfast with Santa, Spelling Bee, etc.</t>
  </si>
  <si>
    <t>Online Fundraisers</t>
  </si>
  <si>
    <t>Christmas Wreaths and Poinsettias Sales</t>
  </si>
  <si>
    <t>Plant Sales</t>
  </si>
  <si>
    <t xml:space="preserve">City Saver Book </t>
  </si>
  <si>
    <t>Prepare communications plan and timeline for fundraising</t>
  </si>
  <si>
    <t>Chocolate and Wine Events</t>
  </si>
  <si>
    <t>Club Online Donation Page</t>
  </si>
  <si>
    <t>Received a Foundation Grant</t>
  </si>
  <si>
    <t>Competitive or Sporting events - Golf, Bridge, or Bunco</t>
  </si>
  <si>
    <t>Restaurant Fundraisers</t>
  </si>
  <si>
    <t>Contribution - GFWC The Campaign For The Future</t>
  </si>
  <si>
    <t>Recycle Fundraiser</t>
  </si>
  <si>
    <t>Cookbook Fundraiser</t>
  </si>
  <si>
    <t>Script Fundraisers</t>
  </si>
  <si>
    <t>Corporate Matching Gifts</t>
  </si>
  <si>
    <t>Silent or Live Auctions</t>
  </si>
  <si>
    <t>Created Ads and Posters</t>
  </si>
  <si>
    <t>Social Media Fundraisers</t>
  </si>
  <si>
    <t>Created and Implemented a Publicity Plan</t>
  </si>
  <si>
    <t>Sponsor Letters</t>
  </si>
  <si>
    <t xml:space="preserve">Cruise </t>
  </si>
  <si>
    <t>Sport or Outside Fundraisers</t>
  </si>
  <si>
    <t>Customized Water Bottle Fundraiser</t>
  </si>
  <si>
    <t>Style Shows</t>
  </si>
  <si>
    <t>Dollars for Delegates</t>
  </si>
  <si>
    <t>Themed Events, Mardi Gras, Casino Night, etc.</t>
  </si>
  <si>
    <t xml:space="preserve">Donations - Monetary </t>
  </si>
  <si>
    <t>Thank You Notes to Members and Sponsors</t>
  </si>
  <si>
    <t>50/50 Opportunity Fundraisers</t>
  </si>
  <si>
    <t>Tour of Homes</t>
  </si>
  <si>
    <t>Fashion Shows</t>
  </si>
  <si>
    <t>Walkathons</t>
  </si>
  <si>
    <t>Festivals, Plays and Movie Night Fundraisers</t>
  </si>
  <si>
    <t>Write a Book for Charity</t>
  </si>
  <si>
    <t>Games - Cards, Trivia Night, Scavenger Hunt</t>
  </si>
  <si>
    <t>Write Grants</t>
  </si>
  <si>
    <t>Yard Sales</t>
  </si>
  <si>
    <t>Health and Wellness Community Service Program</t>
  </si>
  <si>
    <t>St. Jude Children's Research Hospital</t>
  </si>
  <si>
    <t>Resources</t>
  </si>
  <si>
    <t>The Campaign to Change Direction</t>
  </si>
  <si>
    <t>Medicine Plus, US National Library of Medicine</t>
  </si>
  <si>
    <t>Centers for Disease Control and Prevention</t>
  </si>
  <si>
    <t>Charity Miles</t>
  </si>
  <si>
    <t>National Heart, Lung and Blood Institute</t>
  </si>
  <si>
    <t>Choose Love Movement</t>
  </si>
  <si>
    <t>National Institute of Mental Health</t>
  </si>
  <si>
    <t>College &amp; University Food Bank Alliance</t>
  </si>
  <si>
    <t>Nutrition.gov, US Department of Agriculture</t>
  </si>
  <si>
    <t>Feeding America</t>
  </si>
  <si>
    <t>Plant a Row for the Hungry Campaign</t>
  </si>
  <si>
    <t>Growing Minds</t>
  </si>
  <si>
    <t>Special Olympics</t>
  </si>
  <si>
    <t xml:space="preserve">Health.gov, Office of Disease Prevention &amp; Health Promotion </t>
  </si>
  <si>
    <t>Substance Abuse and Mental Health Services</t>
  </si>
  <si>
    <t>Mouth Healthy Kids, American Dental Association</t>
  </si>
  <si>
    <t>US Food and Drug Administration’s Office of Women’s Health</t>
  </si>
  <si>
    <t>Meals on Wheels</t>
  </si>
  <si>
    <t>Vaccines.gov, US Dept. of Health and Human Services</t>
  </si>
  <si>
    <t>Adopt-A-Family</t>
  </si>
  <si>
    <t>Heart Truth - Programs</t>
  </si>
  <si>
    <t>Adoption</t>
  </si>
  <si>
    <t>Help individuals compile medical info in case of emergency</t>
  </si>
  <si>
    <t>Adult Day Care</t>
  </si>
  <si>
    <t>HIV and AIDS Awareness</t>
  </si>
  <si>
    <t xml:space="preserve">Aluminum Tab Collection for Ronald McDonald House </t>
  </si>
  <si>
    <t>Homeless - i.e. mats*</t>
  </si>
  <si>
    <t xml:space="preserve">Alzheimer’s </t>
  </si>
  <si>
    <t>Hunger in America Program - Empty Bowl Event</t>
  </si>
  <si>
    <t>American Cancer Society Initiatives</t>
  </si>
  <si>
    <t>Identity Theft Prevention</t>
  </si>
  <si>
    <t xml:space="preserve">Annual Credit Reporting Awareness </t>
  </si>
  <si>
    <t>Immunizations Screening</t>
  </si>
  <si>
    <t xml:space="preserve">Anti-Bullying </t>
  </si>
  <si>
    <t>Incorporate Fitness Activities into club or comm.-Fun Run</t>
  </si>
  <si>
    <t>Anti-Smoking Campaigns</t>
  </si>
  <si>
    <t>Interfaith Hospitality Network</t>
  </si>
  <si>
    <t>Arthritis</t>
  </si>
  <si>
    <t xml:space="preserve">Inside Knowledge - Gynecologic Cancer </t>
  </si>
  <si>
    <t>Autism &amp; Autism Awareness Month-April</t>
  </si>
  <si>
    <t>Know your blood pressure</t>
  </si>
  <si>
    <t>Babysitting Classes</t>
  </si>
  <si>
    <t>Literacy Emphases</t>
  </si>
  <si>
    <t xml:space="preserve">Big Sister/Big Brother </t>
  </si>
  <si>
    <t>Birthday bags for Easter Seals</t>
  </si>
  <si>
    <t>Make the First Five Count Programs</t>
  </si>
  <si>
    <t>Blood and/or Bone Marrow Drives</t>
  </si>
  <si>
    <t>Mammograms - Offer free to the needy</t>
  </si>
  <si>
    <t>Boggy Creek Camp</t>
  </si>
  <si>
    <t>March of Dines</t>
  </si>
  <si>
    <t>Bootie and Preemie Hats for Newborns</t>
  </si>
  <si>
    <t>Medication - Disposal Programs, Proper Medication Utilization</t>
  </si>
  <si>
    <t>Braille Work for Visually Impaired</t>
  </si>
  <si>
    <t>National Cancer Survivor Month-June/ Lavender ribbons</t>
  </si>
  <si>
    <t xml:space="preserve">Breast Cancer Awareness and Education    </t>
  </si>
  <si>
    <t>National Organization on disability</t>
  </si>
  <si>
    <t>Cancelled Stamps for Habitat for Humanity</t>
  </si>
  <si>
    <t xml:space="preserve">National Wear Red Day </t>
  </si>
  <si>
    <t>Cancer</t>
  </si>
  <si>
    <t>New Eyes for the Needy</t>
  </si>
  <si>
    <t>Cancer Awarenes Days w/ various color ribbons</t>
  </si>
  <si>
    <t>Nursing Homes</t>
  </si>
  <si>
    <t>Canine Companions/puppy raising*</t>
  </si>
  <si>
    <t>Nursing Scholarships</t>
  </si>
  <si>
    <t>Capes 4 Heroes-Superhero capes</t>
  </si>
  <si>
    <t>Nutrition</t>
  </si>
  <si>
    <t>Centers for Disease Control and Prevention (CDC)</t>
  </si>
  <si>
    <t>Offer free mammograms to needy</t>
  </si>
  <si>
    <t>Operation Christmas Child</t>
  </si>
  <si>
    <t>Children with life threatening medical conditions</t>
  </si>
  <si>
    <t xml:space="preserve">Clothing Drive* </t>
  </si>
  <si>
    <t>Organ Donor Programs</t>
  </si>
  <si>
    <t>Club meetings-start with warmup &amp; fun chair exercises</t>
  </si>
  <si>
    <t>Ovarian Cancer</t>
  </si>
  <si>
    <t xml:space="preserve">Community Food Bank of Florida </t>
  </si>
  <si>
    <t xml:space="preserve">Pandemic Flu Awareness and Prevention </t>
  </si>
  <si>
    <t>Comfort Pillows</t>
  </si>
  <si>
    <t>Phishing scams</t>
  </si>
  <si>
    <t>Consumer Privacy Education</t>
  </si>
  <si>
    <t>Physical Fitness</t>
  </si>
  <si>
    <t>Cooking &amp; Nutrition Classes for underprivileged children</t>
  </si>
  <si>
    <t>Prescription Drug Addition Awareness</t>
  </si>
  <si>
    <t>CPR</t>
  </si>
  <si>
    <t>Project Linus</t>
  </si>
  <si>
    <t>Distribute resource list of women's clinics &amp; shelters</t>
  </si>
  <si>
    <t>Promote Dining with Diabetes-share food charts &amp; info</t>
  </si>
  <si>
    <t xml:space="preserve">Credit Card Strategies </t>
  </si>
  <si>
    <t xml:space="preserve">Devotions and/or Inspirations </t>
  </si>
  <si>
    <t>Read to Feed</t>
  </si>
  <si>
    <t>Diabetes</t>
  </si>
  <si>
    <t>Red Cross</t>
  </si>
  <si>
    <t>Disabled Persons - Help and Support</t>
  </si>
  <si>
    <t>Red Ribbon Campaign</t>
  </si>
  <si>
    <t>Displaced Persons - Homeless</t>
  </si>
  <si>
    <t>Relay for Life</t>
  </si>
  <si>
    <t>Display Red Dress logo throughout the community</t>
  </si>
  <si>
    <t>Research &amp; identify those in community who are underserved</t>
  </si>
  <si>
    <t>Easter Seals and "Walk with Me"</t>
  </si>
  <si>
    <t>Resource list of local Women's Clinics &amp; Heath Centers</t>
  </si>
  <si>
    <t>Exercise group in your club</t>
  </si>
  <si>
    <t>Retirement Planning</t>
  </si>
  <si>
    <t>FICO Scores</t>
  </si>
  <si>
    <t xml:space="preserve">Ronald McDonald House </t>
  </si>
  <si>
    <t xml:space="preserve">Feed America </t>
  </si>
  <si>
    <t>Financial Planning &amp; Workshops*</t>
  </si>
  <si>
    <t>Shingles Education</t>
  </si>
  <si>
    <t>Shot at Life</t>
  </si>
  <si>
    <t>Fitness Programs - Walking, Yoga, Fun Run</t>
  </si>
  <si>
    <t>Smoking</t>
  </si>
  <si>
    <t>Flu shot Clinics</t>
  </si>
  <si>
    <t>Special Olympics Health Program</t>
  </si>
  <si>
    <t>Food Donations for Local Food</t>
  </si>
  <si>
    <t>Sponsor the Red Dress Sunday/Sabbath service at local church</t>
  </si>
  <si>
    <t>Foster children</t>
  </si>
  <si>
    <t>Start Eat Smart for Healthy Heart program</t>
  </si>
  <si>
    <t>Gilda’s Club</t>
  </si>
  <si>
    <t>Strength Training</t>
  </si>
  <si>
    <t xml:space="preserve">Stroke Education and Prevention </t>
  </si>
  <si>
    <t>Give Kids the World Orlando</t>
  </si>
  <si>
    <t>Gynecologic Cancer Awareness</t>
  </si>
  <si>
    <t>Therapy Vests</t>
  </si>
  <si>
    <t>Habitat - Building homes</t>
  </si>
  <si>
    <t>UNICEF</t>
  </si>
  <si>
    <t>Health Fairs and Forums</t>
  </si>
  <si>
    <t>Valentine Social w/ heart healthy refreshments</t>
  </si>
  <si>
    <t>Health Issues and Programs</t>
  </si>
  <si>
    <t>Warm-up America</t>
  </si>
  <si>
    <t>Heavenly Hats</t>
  </si>
  <si>
    <t>Wear Red Day Celebration</t>
  </si>
  <si>
    <t>Healthy Self- Worth Awareness</t>
  </si>
  <si>
    <t>Weight Loss Programs</t>
  </si>
  <si>
    <t>Heart Care Month</t>
  </si>
  <si>
    <t xml:space="preserve">Wellness Information to members and/or community </t>
  </si>
  <si>
    <t xml:space="preserve">Heart Disease Education and Prevention </t>
  </si>
  <si>
    <t xml:space="preserve">Wise Charity giving techniques </t>
  </si>
  <si>
    <t>Heart Pillows</t>
  </si>
  <si>
    <t>Women's heart awareness projects</t>
  </si>
  <si>
    <t>Leadership Advancement Plan</t>
  </si>
  <si>
    <t xml:space="preserve">Administrative Transition Meetings </t>
  </si>
  <si>
    <t>Host - Annual Meeting and/or Workshop</t>
  </si>
  <si>
    <t>Agendas - Prepared for Club, District, State, GFWC</t>
  </si>
  <si>
    <t>Host - District meeting and/or workshop</t>
  </si>
  <si>
    <t>Club Bylaws</t>
  </si>
  <si>
    <t>Host - JASM or Juniorette Retreat</t>
  </si>
  <si>
    <t xml:space="preserve">Club Calendar for district, State Federation, and GFWC </t>
  </si>
  <si>
    <t>JENNY Award Nominee</t>
  </si>
  <si>
    <t>Club Donation to your District Director</t>
  </si>
  <si>
    <t>LEADS Nominee</t>
  </si>
  <si>
    <t>Club Donation to your Junior District Director</t>
  </si>
  <si>
    <t>Mentoring Members</t>
  </si>
  <si>
    <t xml:space="preserve">Club Leadership Workshop </t>
  </si>
  <si>
    <t>Members serving as a GFWC FL State Officer or Chairman</t>
  </si>
  <si>
    <t xml:space="preserve">Club Representation on Community Organizations </t>
  </si>
  <si>
    <t>Members serving in a District position?</t>
  </si>
  <si>
    <t xml:space="preserve">Conflict Resolution Program </t>
  </si>
  <si>
    <t>Mini-leadership presentations to members</t>
  </si>
  <si>
    <t>Devotions &amp; Inspirations - Club, District, State, GFWC</t>
  </si>
  <si>
    <t>Planning monthly and yearly meetings</t>
  </si>
  <si>
    <t xml:space="preserve">Donations to Club Officers </t>
  </si>
  <si>
    <t>Nominating Committee</t>
  </si>
  <si>
    <t>Elections Committee - Club, District, State, GFWC</t>
  </si>
  <si>
    <t>Parliamentary Procedures</t>
  </si>
  <si>
    <t>GFWC - Conventions</t>
  </si>
  <si>
    <t>PowerPoint Presentations - GFWC Listening Skills</t>
  </si>
  <si>
    <t>GFWC - e-newsletter "Links n Learn"</t>
  </si>
  <si>
    <t>Public Speaking Programs</t>
  </si>
  <si>
    <t>GFWC - Explaining bulletins, resources, etc.</t>
  </si>
  <si>
    <t>Strategic Planning - Club, District, State, GFWC</t>
  </si>
  <si>
    <t xml:space="preserve">GFWC - Discussions on GFWC policies </t>
  </si>
  <si>
    <t xml:space="preserve">Recognize Club Members - community or elected officials </t>
  </si>
  <si>
    <t xml:space="preserve">GFWC - Southern Region </t>
  </si>
  <si>
    <t>Reporting - Club, GFWC Florida, GFWC</t>
  </si>
  <si>
    <t>GFWC Florida - Conventions</t>
  </si>
  <si>
    <t>Reporting - Writing Workshops</t>
  </si>
  <si>
    <t>GFWC Florida - District Meetings and Workshops</t>
  </si>
  <si>
    <t>Time-Management Program or Workshop</t>
  </si>
  <si>
    <t>GFWC Florida - State Chairmen / Committee Members</t>
  </si>
  <si>
    <t xml:space="preserve">Officer - Secretary records the minutes of the club meetings </t>
  </si>
  <si>
    <t>GFWC Florida - Committee Members</t>
  </si>
  <si>
    <t xml:space="preserve">Officer - Treasurer maintains up-to-date financial records </t>
  </si>
  <si>
    <t>Goal Settings - Club, District, State, GFWC</t>
  </si>
  <si>
    <t>Visit - GFWC Headquarters in Washington, D.C.</t>
  </si>
  <si>
    <t>Guest Speaker Procedure Books</t>
  </si>
  <si>
    <t>Visit - GFWC Florida Headquarters in Lakeland, FL</t>
  </si>
  <si>
    <t xml:space="preserve">Handbook - officers and their responsibilities </t>
  </si>
  <si>
    <t>Volunteer of the Year Nominee</t>
  </si>
  <si>
    <t>Honor Score Designation for club</t>
  </si>
  <si>
    <t>Martin Luther King Day, January 21, 2019</t>
  </si>
  <si>
    <t>Legislation &amp; Public Policy Advancement Plan</t>
  </si>
  <si>
    <t>Adopt a precinct</t>
  </si>
  <si>
    <t>Hold Voter registration day</t>
  </si>
  <si>
    <t>Attend the GFWC FL State Legislative Days</t>
  </si>
  <si>
    <t xml:space="preserve">Develop GFWC policy positions by participating in the resolutions process of your State Federation and GFWC. </t>
  </si>
  <si>
    <t>Attend State Legislative</t>
  </si>
  <si>
    <t>Legislative - Initiatives for State and local Libraries</t>
  </si>
  <si>
    <t>Candidate Night and Forums</t>
  </si>
  <si>
    <t xml:space="preserve">Legislation - Support of Human Rights </t>
  </si>
  <si>
    <t xml:space="preserve">Club members subscribe to Legislative Action Center </t>
  </si>
  <si>
    <t xml:space="preserve">Meet with a state or national legislator in his or her home office to discuss GFWC’s top legislative priorities. </t>
  </si>
  <si>
    <t>Contact Florida Legislator</t>
  </si>
  <si>
    <t xml:space="preserve">Mobilizing members to advocate for GFWC policy priorities. </t>
  </si>
  <si>
    <t>Contact US Senators</t>
  </si>
  <si>
    <t xml:space="preserve">Participate - Issues-awareness programs </t>
  </si>
  <si>
    <t xml:space="preserve">Develop a public policy directory listing public officials </t>
  </si>
  <si>
    <t>Participate - non-partisan issue panels in your community</t>
  </si>
  <si>
    <t xml:space="preserve">GFWC’s history of advocacy and current advocacy efforts. </t>
  </si>
  <si>
    <t xml:space="preserve">Planned a club program on how bills become laws or how to communicate ideas and opinions to legislators. </t>
  </si>
  <si>
    <t>Educating members about pending legislation</t>
  </si>
  <si>
    <t xml:space="preserve">Policy workshops </t>
  </si>
  <si>
    <t>Education members on Legislation Process</t>
  </si>
  <si>
    <r>
      <t xml:space="preserve">Read and discuss proposed resolutions and amendments published in the </t>
    </r>
    <r>
      <rPr>
        <i/>
        <sz val="10"/>
        <color rgb="FF000000"/>
        <rFont val="Calibri"/>
        <family val="2"/>
        <scheme val="minor"/>
      </rPr>
      <t>Call to Convention</t>
    </r>
    <r>
      <rPr>
        <sz val="10"/>
        <color rgb="FF000000"/>
        <rFont val="Calibri"/>
        <family val="2"/>
        <scheme val="minor"/>
      </rPr>
      <t xml:space="preserve">. </t>
    </r>
  </si>
  <si>
    <t xml:space="preserve">Educate club members on GFWC Resolutions. </t>
  </si>
  <si>
    <t>Recognize elected official club members on Federation Day</t>
  </si>
  <si>
    <t xml:space="preserve">Encouraging civic engagement among members </t>
  </si>
  <si>
    <t>"Recognize the Red" Campaign</t>
  </si>
  <si>
    <t>GFWC Legislative Alerts</t>
  </si>
  <si>
    <t xml:space="preserve">Sent club member to meet with elected State Officials on club positions on public policy issues. </t>
  </si>
  <si>
    <t>Governing Boards</t>
  </si>
  <si>
    <t>Speaker - Local Elected Officers</t>
  </si>
  <si>
    <t xml:space="preserve">Hold GFWC advocacy history </t>
  </si>
  <si>
    <t>Speaker - Importance of constituent involvement</t>
  </si>
  <si>
    <t xml:space="preserve">Hold GFWC current advocacy efforts program </t>
  </si>
  <si>
    <t>Sponsor candidate forums</t>
  </si>
  <si>
    <t>Hold "Get Out the Vote" Functions</t>
  </si>
  <si>
    <t xml:space="preserve">Representatives and Community Elections </t>
  </si>
  <si>
    <t xml:space="preserve">Hold a legislative day </t>
  </si>
  <si>
    <t>Resolutions</t>
  </si>
  <si>
    <t xml:space="preserve">Hold nonpartisan public sessions about political issues. </t>
  </si>
  <si>
    <t>Visit your local and state representatives in your area</t>
  </si>
  <si>
    <t>Membership Advancement Plan</t>
  </si>
  <si>
    <t>Archives Month in October</t>
  </si>
  <si>
    <t xml:space="preserve">Membership Elevator Speech </t>
  </si>
  <si>
    <t>Celebrating Federation Day</t>
  </si>
  <si>
    <t>Membership Nametags</t>
  </si>
  <si>
    <t>Club Anniversary Celebration</t>
  </si>
  <si>
    <t xml:space="preserve">Membership Surveys </t>
  </si>
  <si>
    <t>Club Newsletter</t>
  </si>
  <si>
    <t>Membership Week Proclamation</t>
  </si>
  <si>
    <t>Club Socials</t>
  </si>
  <si>
    <t>Mentoring new members</t>
  </si>
  <si>
    <t>Club Welcome Committee</t>
  </si>
  <si>
    <t xml:space="preserve">New Member letter from International President </t>
  </si>
  <si>
    <t>Club Yearbook</t>
  </si>
  <si>
    <t xml:space="preserve">New member orientations </t>
  </si>
  <si>
    <t>Contribute to GFWC Florida Membership Monday</t>
  </si>
  <si>
    <t>New member materials</t>
  </si>
  <si>
    <t>Developed a recruitment program</t>
  </si>
  <si>
    <t xml:space="preserve">New member projects </t>
  </si>
  <si>
    <t>Elevator Speeches on GFWC Membership</t>
  </si>
  <si>
    <t xml:space="preserve">New member recognition - Birthday, Facebook, Newsletter, etc. </t>
  </si>
  <si>
    <t>Establishing a New GFWC Club</t>
  </si>
  <si>
    <t>Members Pins and/or certificate for years of service</t>
  </si>
  <si>
    <t xml:space="preserve">Events held to recruit new members </t>
  </si>
  <si>
    <t>Owns Clubhouse</t>
  </si>
  <si>
    <t>Celebrating Federation Day in April</t>
  </si>
  <si>
    <t>Participate in GFWC "United by Diversity" Recruitment Campaign</t>
  </si>
  <si>
    <t>GFWC - Using materials available on the website</t>
  </si>
  <si>
    <t>Plan and Execute a Recruitment Event</t>
  </si>
  <si>
    <t xml:space="preserve">GFWC 1734 Society </t>
  </si>
  <si>
    <t xml:space="preserve">Recognizing sponsors of new members </t>
  </si>
  <si>
    <t>GFWC Clubwoman - Contributed articles</t>
  </si>
  <si>
    <t xml:space="preserve">Rental and Maintenance of Clubhouse </t>
  </si>
  <si>
    <t>GFWC Clubwoman - Subscription</t>
  </si>
  <si>
    <t>Recruiting New Members Program</t>
  </si>
  <si>
    <t>GFWC Star Program Participate</t>
  </si>
  <si>
    <t>Recruiting or Starting a Juniorette Club</t>
  </si>
  <si>
    <t>GFWC Florida 1895 Society</t>
  </si>
  <si>
    <t xml:space="preserve">Sponsoring Juniorette Club </t>
  </si>
  <si>
    <t>GFWC Florida Clubwoman - Contributed articles</t>
  </si>
  <si>
    <t>Start a new club - Woman's Club, Junior, or Juniorette</t>
  </si>
  <si>
    <t>GFWC Florida - Using materials on the website</t>
  </si>
  <si>
    <t>Sunshine and courtesy chairman</t>
  </si>
  <si>
    <t>GFWC Florida - Volunteer of the Year program</t>
  </si>
  <si>
    <t>Tour the WHRC at Headquarters in Washington</t>
  </si>
  <si>
    <t xml:space="preserve">Jennie June Award nominations </t>
  </si>
  <si>
    <t xml:space="preserve">Tools used to contact potential members </t>
  </si>
  <si>
    <t>Marketing GFWC Membership</t>
  </si>
  <si>
    <t>Welcoming and Mentoring New Members Programs</t>
  </si>
  <si>
    <t>President’s Project</t>
  </si>
  <si>
    <r>
      <t xml:space="preserve">The President’ Project Report </t>
    </r>
    <r>
      <rPr>
        <sz val="12"/>
        <color rgb="FF181717"/>
        <rFont val="Calibri"/>
        <family val="2"/>
        <scheme val="minor"/>
      </rPr>
      <t xml:space="preserve">is compiled from projects and programs from all of your reports. Cut and paste from those reports to compile your President’s Project report.   </t>
    </r>
  </si>
  <si>
    <t>Women’s History and Resource Center Advancement Plan</t>
  </si>
  <si>
    <t>Turning Point Suffragist Memorial</t>
  </si>
  <si>
    <t>Celebration of Woman's Right to Vote - 100-year anniversary 8/26/2020</t>
  </si>
  <si>
    <t xml:space="preserve">Archiving Committee </t>
  </si>
  <si>
    <t xml:space="preserve">Preserved Club Mementos </t>
  </si>
  <si>
    <t>Club History Program</t>
  </si>
  <si>
    <t>Preserving Historical Club House</t>
  </si>
  <si>
    <t>Club or Member Donation to the WHRC</t>
  </si>
  <si>
    <t>Preserved a Community or National Landmark</t>
  </si>
  <si>
    <t xml:space="preserve">Exhibited Club History and Artifacts online </t>
  </si>
  <si>
    <t>Promoted GFWC History and GFWC Florida History to Club Members</t>
  </si>
  <si>
    <t>Friend of the WHRC</t>
  </si>
  <si>
    <t>Subscribe to the WHRC Newsletter</t>
  </si>
  <si>
    <t>GFWC - Guide for Preserving and Writing Club History</t>
  </si>
  <si>
    <t>Toured Historical Records at GFWC Florida Headquarters</t>
  </si>
  <si>
    <t>GFWC - A Guide for Recording Oral History</t>
  </si>
  <si>
    <t>Toured WHRC and GFWC Headquarters in Washington, D. C.</t>
  </si>
  <si>
    <t>GFWC Woman's History and Resource Center Guide</t>
  </si>
  <si>
    <t>Used GFWC Pinterest page as part of Women’s History Month</t>
  </si>
  <si>
    <t>Historic District and Preservation</t>
  </si>
  <si>
    <t xml:space="preserve">Displayed Club Artifacts, , Photos, Scrapbooks, etc.  </t>
  </si>
  <si>
    <t xml:space="preserve">National Women’s History Month (March) </t>
  </si>
  <si>
    <t>Women of Achievement Program</t>
  </si>
  <si>
    <t>Oral Club Histories</t>
  </si>
  <si>
    <t>Women’s Hall of Fame</t>
  </si>
  <si>
    <t>Participated in Workshops, Tutorials, or webinars on GFWC History</t>
  </si>
  <si>
    <t>Worked with a State or Local agency to preserve your historical records or Clubhouse</t>
  </si>
  <si>
    <t xml:space="preserve">Donation - Friends of the Women's History and Resource </t>
  </si>
  <si>
    <t>Donation - GFWC 1734 Society</t>
  </si>
  <si>
    <t>Donation - GFWC Library Replenishment Fund</t>
  </si>
  <si>
    <t>Donation - GFWC Endowment Fund</t>
  </si>
  <si>
    <t>Jane Cunningham Croly Gravesite Refurbishment Fund</t>
  </si>
  <si>
    <t>Hope For Justice</t>
  </si>
  <si>
    <t xml:space="preserve"> Shot @ Life Campaign</t>
  </si>
  <si>
    <t xml:space="preserve">Canine Companions </t>
  </si>
  <si>
    <t>Canine Companions</t>
  </si>
  <si>
    <t>Shot @ Life Campaign</t>
  </si>
  <si>
    <t>Hope for Justice</t>
  </si>
  <si>
    <r>
      <rPr>
        <b/>
        <sz val="16"/>
        <color theme="1"/>
        <rFont val="Calibri"/>
        <family val="2"/>
        <scheme val="minor"/>
      </rPr>
      <t>Juniorette Statistical Form and Instructions</t>
    </r>
    <r>
      <rPr>
        <sz val="14"/>
        <color theme="1"/>
        <rFont val="Calibri"/>
        <family val="2"/>
        <scheme val="minor"/>
      </rPr>
      <t xml:space="preserve">
</t>
    </r>
    <r>
      <rPr>
        <b/>
        <sz val="12"/>
        <color theme="1"/>
        <rFont val="Calibri"/>
        <family val="2"/>
        <scheme val="minor"/>
      </rPr>
      <t>Annual Reporting Period: April 1 – March 31</t>
    </r>
  </si>
  <si>
    <t xml:space="preserve">   • Club reports must cover only work completed during the reporting year, May 1 - March 31.</t>
  </si>
  <si>
    <t>REPORTING INSTRUCTIONS</t>
  </si>
  <si>
    <t>Club President:</t>
  </si>
  <si>
    <t>The Statistical Form has the statistics for all reporting areas. The statistics will automatically be filled in from each reporting area form. The only areas that will need to be completed on the Statistical Form are the areas wih the club info in green and blue.</t>
  </si>
  <si>
    <r>
      <t xml:space="preserve">   • Save the document as an </t>
    </r>
    <r>
      <rPr>
        <b/>
        <sz val="12"/>
        <color theme="1"/>
        <rFont val="Calibri"/>
        <family val="2"/>
        <scheme val="minor"/>
      </rPr>
      <t>Excel</t>
    </r>
    <r>
      <rPr>
        <sz val="12"/>
        <color theme="1"/>
        <rFont val="Calibri"/>
        <family val="2"/>
        <scheme val="minor"/>
      </rPr>
      <t xml:space="preserve">, </t>
    </r>
    <r>
      <rPr>
        <b/>
        <sz val="12"/>
        <color theme="1"/>
        <rFont val="Calibri"/>
        <family val="2"/>
        <scheme val="minor"/>
      </rPr>
      <t>NOT</t>
    </r>
    <r>
      <rPr>
        <sz val="12"/>
        <color theme="1"/>
        <rFont val="Calibri"/>
        <family val="2"/>
        <scheme val="minor"/>
      </rPr>
      <t xml:space="preserve"> a </t>
    </r>
    <r>
      <rPr>
        <b/>
        <sz val="12"/>
        <color theme="1"/>
        <rFont val="Calibri"/>
        <family val="2"/>
        <scheme val="minor"/>
      </rPr>
      <t>PDF.</t>
    </r>
  </si>
  <si>
    <t xml:space="preserve">   • The narratives for each reporting area will be written on the form for that area. </t>
  </si>
  <si>
    <t xml:space="preserve">   • Please complete the cells (green &amp; blue)at the top of each repoting area  with your club info.</t>
  </si>
  <si>
    <t xml:space="preserve">      600 spaces and characters. There are cells to type the title of your project and the statistics for that</t>
  </si>
  <si>
    <t xml:space="preserve">      project.</t>
  </si>
  <si>
    <r>
      <t xml:space="preserve">Save documents as an </t>
    </r>
    <r>
      <rPr>
        <b/>
        <sz val="14"/>
        <color theme="1"/>
        <rFont val="Calibri"/>
        <family val="2"/>
        <scheme val="minor"/>
      </rPr>
      <t xml:space="preserve">excel </t>
    </r>
    <r>
      <rPr>
        <sz val="14"/>
        <color theme="1"/>
        <rFont val="Calibri"/>
        <family val="2"/>
        <scheme val="minor"/>
      </rPr>
      <t xml:space="preserve">in the following format: </t>
    </r>
    <r>
      <rPr>
        <b/>
        <sz val="14"/>
        <color theme="1"/>
        <rFont val="Calibri"/>
        <family val="2"/>
        <scheme val="minor"/>
      </rPr>
      <t xml:space="preserve">Name of Club, District    </t>
    </r>
    <r>
      <rPr>
        <sz val="14"/>
        <color theme="1"/>
        <rFont val="Calibri"/>
        <family val="2"/>
        <scheme val="minor"/>
      </rPr>
      <t xml:space="preserve">                                                                                                                                                                                                                                                                    •Please include the following in the subject line of your email: Club, District,  "Juniorettes Reports"</t>
    </r>
  </si>
  <si>
    <t xml:space="preserve">If you have any questions, please contact Kay Taylor at 813-833-3962 </t>
  </si>
  <si>
    <t>JUNIORETTE ACHIEVEMENT AWARD</t>
  </si>
  <si>
    <t>Period Covered: May 1 thru March 31</t>
  </si>
  <si>
    <t xml:space="preserve">To qualify for Honor Score, a club must complete the Honor Score form and email it by the deadline.  Email a copy to the GFWC Florida Second Vice President, GFWC Florida Juniortte Advisory Chairman.   </t>
  </si>
  <si>
    <t>I.  General Information</t>
  </si>
  <si>
    <t>Official Club Name:</t>
  </si>
  <si>
    <t>Submitted by:</t>
  </si>
  <si>
    <t>Members:</t>
  </si>
  <si>
    <t>Email Address:</t>
  </si>
  <si>
    <t>II.  Deadlines Met:</t>
  </si>
  <si>
    <t>Possible Points</t>
  </si>
  <si>
    <t>Points   Earned</t>
  </si>
  <si>
    <t>2. List of Advisors and Club President (names &amp; addresses) sent to GFWC Florida Headquarters, GFWC Florida Corresponding Secretary &amp; GFWC Juniorette Advisory Chairman by July 1st.</t>
  </si>
  <si>
    <t xml:space="preserve">7. Nominated a Bobbie Smith Outstanding Advisor of the Year Candidate </t>
  </si>
  <si>
    <t>IV.  President's Project, Director of Junior Clubs and Director of Juniorettes Projects:</t>
  </si>
  <si>
    <t>1. Reported a President's Project Program/Event</t>
  </si>
  <si>
    <t>2. Reported a Director of Junior Clubs Project/Event</t>
  </si>
  <si>
    <t>3. Reported the Director of Juniorettes Project/Event</t>
  </si>
  <si>
    <r>
      <t xml:space="preserve">V.  Community Service Programs: </t>
    </r>
    <r>
      <rPr>
        <sz val="9"/>
        <rFont val="Arial"/>
        <family val="2"/>
      </rPr>
      <t>(</t>
    </r>
    <r>
      <rPr>
        <sz val="8"/>
        <rFont val="Arial"/>
        <family val="2"/>
      </rPr>
      <t>Club had at least one activity - excludes monetary donation</t>
    </r>
    <r>
      <rPr>
        <sz val="9"/>
        <rFont val="Arial"/>
        <family val="2"/>
      </rPr>
      <t>)</t>
    </r>
  </si>
  <si>
    <t xml:space="preserve">1.    Arts and Culture </t>
  </si>
  <si>
    <t>2     Civic Engagement and Outreach</t>
  </si>
  <si>
    <t>3.    Education and Libraries</t>
  </si>
  <si>
    <t>4.    Environment</t>
  </si>
  <si>
    <t>5.    Health and Wellness</t>
  </si>
  <si>
    <t>VI.  Reported Other Participation:</t>
  </si>
  <si>
    <t>Choose One</t>
  </si>
  <si>
    <t>1.  1- 4 Booster members</t>
  </si>
  <si>
    <t>2.  5 + Booster Members</t>
  </si>
  <si>
    <t>3. Reported a GFWC Signature Program: Teen Dating Violence Awareness</t>
  </si>
  <si>
    <t>4. Submitted an entry for the Juniorette Achievement Award</t>
  </si>
  <si>
    <t>5. Reported a GFWC Affiliate Project</t>
  </si>
  <si>
    <t>6. Submitted Carolyn Pearce Outstanding Juniorette Scholarship Application</t>
  </si>
  <si>
    <t>7. Club held a Membership Orientation</t>
  </si>
  <si>
    <t xml:space="preserve">VII.  Reported Representation:                                                                                            </t>
  </si>
  <si>
    <t>1.  Maintained a Minimum of 10 Members</t>
  </si>
  <si>
    <r>
      <t xml:space="preserve">2. Club </t>
    </r>
    <r>
      <rPr>
        <sz val="9.5"/>
        <rFont val="Arial"/>
        <family val="2"/>
      </rPr>
      <t xml:space="preserve">Representation on JPC </t>
    </r>
  </si>
  <si>
    <t>Page -1-</t>
  </si>
  <si>
    <t>MAXIMUM TOTAL</t>
  </si>
  <si>
    <t xml:space="preserve">Bonus Points </t>
  </si>
  <si>
    <t>VIII.  Contribution sent through GFWC Florida Headquarters</t>
  </si>
  <si>
    <t>2. Juniorette Scholarship Fund</t>
  </si>
  <si>
    <t>3. Juniorette Special Project</t>
  </si>
  <si>
    <t>IX.  Participation:</t>
  </si>
  <si>
    <r>
      <t xml:space="preserve">2. </t>
    </r>
    <r>
      <rPr>
        <sz val="10"/>
        <rFont val="Arial"/>
        <family val="2"/>
      </rPr>
      <t xml:space="preserve">Submitted an article or picture to:  </t>
    </r>
    <r>
      <rPr>
        <i/>
        <sz val="10"/>
        <rFont val="Arial"/>
        <family val="2"/>
      </rPr>
      <t>GFWC Florida Clubwoman</t>
    </r>
    <r>
      <rPr>
        <i/>
        <sz val="9.5"/>
        <rFont val="Arial"/>
        <family val="2"/>
      </rPr>
      <t xml:space="preserve"> Newsletter</t>
    </r>
  </si>
  <si>
    <r>
      <t xml:space="preserve">3. </t>
    </r>
    <r>
      <rPr>
        <sz val="9.5"/>
        <rFont val="Arial"/>
        <family val="2"/>
      </rPr>
      <t xml:space="preserve">Invited a GFWC/GFWC FL Officer, District Director, Junior District Director, or a GFWC Florida Chairman to speak at a Club function.                                          Name:  </t>
    </r>
  </si>
  <si>
    <r>
      <t xml:space="preserve">                    Bonus Points  </t>
    </r>
    <r>
      <rPr>
        <sz val="12"/>
        <rFont val="Arial"/>
        <family val="2"/>
      </rPr>
      <t>(from sections VIII thru IX)</t>
    </r>
  </si>
  <si>
    <r>
      <t xml:space="preserve">                    Points   </t>
    </r>
    <r>
      <rPr>
        <sz val="12"/>
        <rFont val="Arial"/>
        <family val="2"/>
      </rPr>
      <t>(from sections II thru VII)</t>
    </r>
  </si>
  <si>
    <t>Page -2-</t>
  </si>
  <si>
    <t>(updated 7/2021)</t>
  </si>
  <si>
    <t xml:space="preserve">                                Clubs Total Points</t>
  </si>
  <si>
    <t>GFWC FLORIDA JUNIORETTE HONOR SCORE</t>
  </si>
  <si>
    <t>1. GFWC FL Second Vice President: secondvp@gfwcflorida.org</t>
  </si>
  <si>
    <t>2. GFWC FL Juniorette Advisory Chairman:  juniorettes@gfwcflorida.org</t>
  </si>
  <si>
    <t>1. Sent the Remittance Form, Dues &amp; Contributions check, and updated Membership list to GFWC Florida Headquarters postmarked by 12/15</t>
  </si>
  <si>
    <t>3. Reports sent to GFWC Florida Juniorette Advisory Chairmen by April 1</t>
  </si>
  <si>
    <t>4. Maintained a Facebook Page</t>
  </si>
  <si>
    <t>5. Posted to the GFWC Juniorette &amp; Advisors Facebook Page</t>
  </si>
  <si>
    <t>6. Published at least two issues of Club Newsletter during the year</t>
  </si>
  <si>
    <t>1. Club had entries in the District Arts &amp; Crafts Competition</t>
  </si>
  <si>
    <t xml:space="preserve">To be eligible for the Juniorette Achievement Award, a club must have completed the Honor Score  and must have participated in all five Community Service Programs.  Email a copy to the GFWC Juniorette Advisory Chairman and the GFWC Florida Second Vice President.  </t>
  </si>
  <si>
    <t>I.   General Information</t>
  </si>
  <si>
    <t>II.  Club Participation/Activities:</t>
  </si>
  <si>
    <t>Points  Earned</t>
  </si>
  <si>
    <t xml:space="preserve"> Joint Project held with another GFWC Florida Club</t>
  </si>
  <si>
    <t xml:space="preserve"> Joint Project held with another community organization</t>
  </si>
  <si>
    <t xml:space="preserve"> Club Activity involving Director of Juniorette's Project</t>
  </si>
  <si>
    <t xml:space="preserve"> Start or maintain existing website/ Update Club Website/ Facebook/ Social Media Page </t>
  </si>
  <si>
    <t xml:space="preserve"> Held an Orientation for New Members and/or for all Club Members </t>
  </si>
  <si>
    <r>
      <t xml:space="preserve"> Club participated in a Federation Day Project</t>
    </r>
    <r>
      <rPr>
        <sz val="11"/>
        <color rgb="FFFF0000"/>
        <rFont val="Arial"/>
        <family val="2"/>
      </rPr>
      <t xml:space="preserve"> (April 24th)</t>
    </r>
  </si>
  <si>
    <t xml:space="preserve"> Held or attended Teen Dating Violence Awareness Project</t>
  </si>
  <si>
    <r>
      <t xml:space="preserve"> Club submitted article to </t>
    </r>
    <r>
      <rPr>
        <i/>
        <sz val="11"/>
        <rFont val="Arial"/>
        <family val="2"/>
      </rPr>
      <t>GFWC Florida Clubwoman</t>
    </r>
  </si>
  <si>
    <t xml:space="preserve"> Held or attended a program about Human Trafficking</t>
  </si>
  <si>
    <r>
      <t xml:space="preserve">III.   Membership growth/retention  </t>
    </r>
    <r>
      <rPr>
        <b/>
        <sz val="10"/>
        <rFont val="Arial"/>
        <family val="2"/>
      </rPr>
      <t xml:space="preserve"> (Select only one from items 1-3) </t>
    </r>
  </si>
  <si>
    <t xml:space="preserve"> Club Membership remained the same as previous year </t>
  </si>
  <si>
    <t xml:space="preserve"> Club Membership increased by 5% from previous year </t>
  </si>
  <si>
    <t xml:space="preserve"> Club Membership increased by 10% from previous year </t>
  </si>
  <si>
    <r>
      <t xml:space="preserve">IV.   Honor Score  </t>
    </r>
    <r>
      <rPr>
        <b/>
        <sz val="10"/>
        <rFont val="Arial"/>
        <family val="2"/>
      </rPr>
      <t xml:space="preserve">(Select only one from items 1-2) </t>
    </r>
  </si>
  <si>
    <t xml:space="preserve"> Honor Score totaled  80 - 100 Points </t>
  </si>
  <si>
    <t xml:space="preserve"> Honor Score totaled 100+ Points </t>
  </si>
  <si>
    <t xml:space="preserve">                                                                                                               TOTAL</t>
  </si>
  <si>
    <t xml:space="preserve">  The Club with the highest overall point total will be the recipient of the Juniorette Achievement Award.  This award recognizes GFWC Florida's Most Outstanding Juniorette Club. </t>
  </si>
  <si>
    <t xml:space="preserve">V.   Additional Points: </t>
  </si>
  <si>
    <t>Additional points will be awarded to clubs receiving certificates of merit for outstanding GFWC Florida reports.  Points will be given as follows:</t>
  </si>
  <si>
    <t xml:space="preserve">Each of the Five Community Service Programs, Membership, and Leadership	</t>
  </si>
  <si>
    <t>First Place Certificate - 10 points</t>
  </si>
  <si>
    <t>Second Place Certificate - 7 points</t>
  </si>
  <si>
    <t>Third Place Certificate - 5 points</t>
  </si>
  <si>
    <t xml:space="preserve"> Fundraising &amp; Development, Communications &amp; Public Relations, President's Project, GFWC Signature Program,  Human Trafficking, Legislation &amp; Public Policy, Juniors' Special Program: Advocates for Children</t>
  </si>
  <si>
    <t>First Place Certificate - 8 points</t>
  </si>
  <si>
    <t>Second Place Certificate - 5 points</t>
  </si>
  <si>
    <t>Third Place Certificate - 3 points</t>
  </si>
  <si>
    <t>Joyce Johnston Junior to Juniorette Federation Interaction Award</t>
  </si>
  <si>
    <t>Marcia Bright Women/Juniorette Award</t>
  </si>
  <si>
    <t>Winning Clubs - 5 points</t>
  </si>
  <si>
    <r>
      <rPr>
        <b/>
        <sz val="12"/>
        <color theme="1"/>
        <rFont val="Calibri"/>
        <family val="2"/>
        <scheme val="minor"/>
      </rPr>
      <t>Community Service Programs</t>
    </r>
    <r>
      <rPr>
        <sz val="12"/>
        <color theme="1"/>
        <rFont val="Calibri"/>
        <family val="2"/>
        <scheme val="minor"/>
      </rPr>
      <t xml:space="preserve"> are are the club approved programs and projects that members iniatiate and participate in to serve their communities.                                                                                                                                                                                                                                                     </t>
    </r>
  </si>
  <si>
    <r>
      <rPr>
        <b/>
        <sz val="12"/>
        <color theme="1"/>
        <rFont val="Calibri"/>
        <family val="2"/>
        <scheme val="minor"/>
      </rPr>
      <t xml:space="preserve">GFWC Signature Program: Domestic Violence </t>
    </r>
    <r>
      <rPr>
        <sz val="12"/>
        <color theme="1"/>
        <rFont val="Calibri"/>
        <family val="2"/>
        <scheme val="minor"/>
      </rPr>
      <t>has lines for separate statistics for Human Trafficking. If you have statistics for this area, please report on this line. All other statistics are reported on the Community Service Program lines.</t>
    </r>
  </si>
  <si>
    <t xml:space="preserve">   • GFWC Florida Statistical and Narrative reports are due April 1 by 11:59 p.m. EDT</t>
  </si>
  <si>
    <t xml:space="preserve">      purchased by the club or donated by club members.</t>
  </si>
  <si>
    <t xml:space="preserve">      The number of members reported should be the number that your club reported on your club </t>
  </si>
  <si>
    <t xml:space="preserve">      Remittance Form emailed to GFWC Florida by December 15.</t>
  </si>
  <si>
    <r>
      <rPr>
        <b/>
        <sz val="12"/>
        <color theme="1"/>
        <rFont val="Calibri"/>
        <family val="2"/>
        <scheme val="minor"/>
      </rPr>
      <t>Community Service Programs</t>
    </r>
    <r>
      <rPr>
        <sz val="12"/>
        <color theme="1"/>
        <rFont val="Calibri"/>
        <family val="2"/>
        <scheme val="minor"/>
      </rPr>
      <t xml:space="preserve"> are the programs and projects members initiate and participate in to serve their communities, excluding projects with GFWC Affiliate Organizations.</t>
    </r>
  </si>
  <si>
    <r>
      <rPr>
        <b/>
        <i/>
        <sz val="16"/>
        <rFont val="Calibri"/>
        <family val="2"/>
        <scheme val="minor"/>
      </rPr>
      <t>EMAIL REPORT TO:</t>
    </r>
    <r>
      <rPr>
        <b/>
        <i/>
        <sz val="14"/>
        <rFont val="Calibri"/>
        <family val="2"/>
        <scheme val="minor"/>
      </rPr>
      <t xml:space="preserve">    </t>
    </r>
    <r>
      <rPr>
        <b/>
        <i/>
        <sz val="14"/>
        <color rgb="FFC00000"/>
        <rFont val="Calibri"/>
        <family val="2"/>
        <scheme val="minor"/>
      </rPr>
      <t xml:space="preserve">                                                                                                                                                                                                                                                                                                        1st Vice President - Dara Bergdoll- firstvp@gfwcflorida.org                                                                                                                                                                                                                                                                                        2nd Vice President - Laura Connelly - secondvp@gfwcflorida.org                                                                                                                                                                                                                                                                                   Juniorette Advisor Committee Chair - Kay Taylor - juniorettes@gfwcflorida.org                                    </t>
    </r>
  </si>
  <si>
    <t>DEADLINE: April 1st, 11:59 PM  EDT</t>
  </si>
  <si>
    <r>
      <rPr>
        <b/>
        <sz val="18"/>
        <color theme="1"/>
        <rFont val="Calibri"/>
        <family val="2"/>
        <scheme val="minor"/>
      </rPr>
      <t>Awards</t>
    </r>
    <r>
      <rPr>
        <sz val="12"/>
        <color theme="1"/>
        <rFont val="Calibri"/>
        <family val="2"/>
        <scheme val="minor"/>
      </rPr>
      <t xml:space="preserve">
If your reports are sent after the due date, your club will not be eligible for awards, but you still can be recognized for Honor Score.   Most importantly, we can include your reports for GFWC Florida information reported to GFWC.
Living the Volunteer Spirit . . . GFWC Florida members and clubs make a difference in their communities, our state, and internationally.  Through volunteer hours and your commitment to making a difference, we are improving lives and providing hope for countless individuals.
Thank you for reporting to GFWC Florida!</t>
    </r>
  </si>
  <si>
    <t>Deadline: April 1, 11:59 PM EDT</t>
  </si>
  <si>
    <t>GFWC FLORIDA 2022</t>
  </si>
  <si>
    <r>
      <t xml:space="preserve">Please include your club name in the saved Excel file.  Example:   JAA2022 (insert club name).xls.  When emailing your file, in the email subject line/area, please include report name and club name (e.g. JAA- Anytown Juniorette's).  Keep a copy for your club files.  </t>
    </r>
    <r>
      <rPr>
        <b/>
        <sz val="11"/>
        <color theme="1"/>
        <rFont val="Arial"/>
        <family val="2"/>
      </rPr>
      <t>Remember:  Email this report to the below Chairman and Officer. Deadline/Postmarked by: May 1, 2022</t>
    </r>
  </si>
  <si>
    <r>
      <t>1.  GFWC FL  Juniorette Advisory Chairman: Kay Taylor:</t>
    </r>
    <r>
      <rPr>
        <b/>
        <sz val="10"/>
        <color theme="1"/>
        <rFont val="Arial"/>
        <family val="2"/>
      </rPr>
      <t xml:space="preserve"> </t>
    </r>
    <r>
      <rPr>
        <b/>
        <sz val="11"/>
        <color theme="1"/>
        <rFont val="Arial"/>
        <family val="2"/>
      </rPr>
      <t>juniorettes@gfwcflorida.org</t>
    </r>
  </si>
  <si>
    <t>2.  GFWC Florida Second Vice President:  Laura Connelly: secondvp@gfwcflorida.org</t>
  </si>
  <si>
    <t xml:space="preserve">GFWC SIGNATURE PROGRAM: DOMESTIC AND SEXUAL  VIOLENCE AWARENESS AND PREVENTION
</t>
  </si>
  <si>
    <t>LEGISLATION &amp; PUBLIC POLICY</t>
  </si>
  <si>
    <t xml:space="preserve">WOMENS HISTORY &amp; RESOURCE CENTER
</t>
  </si>
  <si>
    <t>Deadline/Postmarked by: April 1, 2022   </t>
  </si>
  <si>
    <t>Period Covered: May 1, 2021 thru March 31, 2022</t>
  </si>
  <si>
    <t xml:space="preserve"> Reports Submitted to GFWC Florida by April 1, 2022</t>
  </si>
  <si>
    <t>C</t>
  </si>
  <si>
    <r>
      <t xml:space="preserve">III.  Contribution sent to GFWC Florida Headquarters on Remittance Form for at least one of the following:                                                                                                 </t>
    </r>
    <r>
      <rPr>
        <sz val="10"/>
        <rFont val="Arial"/>
        <family val="2"/>
      </rPr>
      <t>1895 Society Minumum Donation of $18.95, Heifer International, March of Dimes, Operation Smile, St. Jude Children's Research Hospital, UNICEF USA, UN Foundation Shot @Life Campaign, GFWC Success for Survivors Scholarship, Hope for Justice, Canine Companions for Independence, GFWC Annual Giving Program, GFWC Florida - LEADS Program</t>
    </r>
    <r>
      <rPr>
        <b/>
        <sz val="10"/>
        <rFont val="Arial"/>
        <family val="2"/>
      </rPr>
      <t xml:space="preserve">, </t>
    </r>
    <r>
      <rPr>
        <sz val="10"/>
        <rFont val="Arial"/>
        <family val="2"/>
      </rPr>
      <t>Hugh O'Brien Youth Leadership (HOBY)</t>
    </r>
  </si>
  <si>
    <t>1. Contribution sent through GFWC Florida Headquarters for at least one of the following:                                                                                                               GFWC Florida President's Project: Camp Boggy Creek, GFWC Florida Membership, GFWC Florida Annual District Meetings, GFWC Florida Officers' Travel Fund, GFWC Florida Officers' and Chairmen Fund, GFWC Florida Communication Tools, GFWC Florida Headquarters Maintenance Fund, GFWC Florida Emergency Disaster Fund, Juniors' Scholarship Fund, GFWC Florida Youth Leadership Awards/Grants, GFWC Florida Juniors' Program:  One Voice for Children: Advocates, The Path with Purpose 2028, Diretor of Junior Clubs' Project: Cystic Fibrosis</t>
  </si>
  <si>
    <t>The statistics for each area are reported in the statistical section at the top of each form. Once you enter the statistics they will automatically be copied on to the statistical form. Please include the statistics for all projects and programs, including the ones you write about in the narrative area, as well as those you don't write about in the narrative.</t>
  </si>
  <si>
    <r>
      <t xml:space="preserve">All reporting forms </t>
    </r>
    <r>
      <rPr>
        <sz val="14"/>
        <rFont val="Calibri"/>
        <family val="2"/>
        <scheme val="minor"/>
      </rPr>
      <t>are contained in this document. The forms can be found by using the tabs at the bottom of this spreadsheet</t>
    </r>
    <r>
      <rPr>
        <b/>
        <sz val="14"/>
        <rFont val="Calibri"/>
        <family val="2"/>
        <scheme val="minor"/>
      </rPr>
      <t xml:space="preserve">. </t>
    </r>
    <r>
      <rPr>
        <sz val="14"/>
        <rFont val="Calibri"/>
        <family val="2"/>
        <scheme val="minor"/>
      </rPr>
      <t>Click on each tab to complete the forms. Only one form per club containing all reports should be emailed. Please note: Cells that are grey or white do not require any data - only blue, green &amp; yellow</t>
    </r>
  </si>
  <si>
    <t>Cells that are grey or white do not require any data - only blue, green &amp; yellow</t>
  </si>
  <si>
    <t xml:space="preserve">      Please refer to the Where to Report Guidelines.</t>
  </si>
  <si>
    <t xml:space="preserve">   • Cells that are grey do not require any data - only blue, green &amp; yellow.</t>
  </si>
  <si>
    <t xml:space="preserve">   • You may write about a maximum of five projects. The narrative cells are in yellow and are limited to                                                                  </t>
  </si>
  <si>
    <r>
      <rPr>
        <b/>
        <sz val="12"/>
        <color theme="1"/>
        <rFont val="Calibri"/>
        <family val="2"/>
        <scheme val="minor"/>
      </rPr>
      <t xml:space="preserve">President’s Proj., Director of Junior Clubs Proj., Director of Juniorettes Proj. &amp; Human Trafficking </t>
    </r>
    <r>
      <rPr>
        <sz val="12"/>
        <color theme="1"/>
        <rFont val="Calibri"/>
        <family val="2"/>
        <scheme val="minor"/>
      </rPr>
      <t xml:space="preserve">are compiled from projects &amp; programs from all of your reports. Copy &amp; paste from other reports to compile these reports.  </t>
    </r>
  </si>
  <si>
    <t>Very Special Arts/Florida Arts4All</t>
  </si>
  <si>
    <t>HOBY (Hugh O'Brien Youth Leadrship)</t>
  </si>
  <si>
    <t>updated 9/2022</t>
  </si>
  <si>
    <t>HOBY (Hugh O'Brien Youth Leadership)</t>
  </si>
  <si>
    <t>Camp Boggy Creek</t>
  </si>
  <si>
    <t>Boggy Bears, Crocheted Blankets &amp; Quilts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</si>
</sst>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_);\([$$-409]#,##0\)"/>
    <numFmt numFmtId="165" formatCode="&quot;$&quot;#,##0"/>
    <numFmt numFmtId="166" formatCode="&quot;$&quot;#,##0.00"/>
  </numFmts>
  <fonts count="70">
    <font>
      <sz val="11"/>
      <color theme="1"/>
      <name val="Calibri"/>
      <family val="2"/>
      <scheme val="minor"/>
    </font>
    <font>
      <b/>
      <sz val="11"/>
      <color theme="1"/>
      <name val="Calibri"/>
      <family val="2"/>
      <scheme val="minor"/>
    </font>
    <font>
      <b/>
      <sz val="14"/>
      <color theme="1"/>
      <name val="Calibri"/>
      <family val="2"/>
      <scheme val="minor"/>
    </font>
    <font>
      <b/>
      <sz val="10"/>
      <color rgb="FF181717"/>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sz val="11"/>
      <color theme="4"/>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20"/>
      <color theme="1"/>
      <name val="Calibri"/>
      <family val="2"/>
      <scheme val="minor"/>
    </font>
    <font>
      <b/>
      <sz val="13"/>
      <color theme="1"/>
      <name val="Calibri"/>
      <family val="2"/>
      <scheme val="minor"/>
    </font>
    <font>
      <b/>
      <i/>
      <sz val="14"/>
      <color rgb="FFC00000"/>
      <name val="Calibri"/>
      <family val="2"/>
      <scheme val="minor"/>
    </font>
    <font>
      <i/>
      <sz val="14"/>
      <color rgb="FFC00000"/>
      <name val="Calibri"/>
      <family val="2"/>
      <scheme val="minor"/>
    </font>
    <font>
      <b/>
      <i/>
      <sz val="16"/>
      <name val="Calibri"/>
      <family val="2"/>
      <scheme val="minor"/>
    </font>
    <font>
      <b/>
      <i/>
      <sz val="14"/>
      <name val="Calibri"/>
      <family val="2"/>
      <scheme val="minor"/>
    </font>
    <font>
      <b/>
      <sz val="10"/>
      <color theme="1"/>
      <name val="Calibri"/>
      <family val="2"/>
      <scheme val="minor"/>
    </font>
    <font>
      <b/>
      <sz val="26"/>
      <color theme="1"/>
      <name val="Calibri"/>
      <family val="2"/>
      <scheme val="minor"/>
    </font>
    <font>
      <sz val="14"/>
      <name val="Calibri"/>
      <family val="2"/>
      <scheme val="minor"/>
    </font>
    <font>
      <sz val="12"/>
      <name val="Calibri"/>
      <family val="2"/>
      <scheme val="minor"/>
    </font>
    <font>
      <b/>
      <sz val="16"/>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2"/>
      <color theme="1"/>
      <name val="Arial"/>
      <family val="2"/>
    </font>
    <font>
      <sz val="10"/>
      <color rgb="FF000000"/>
      <name val="Calibri"/>
      <family val="2"/>
      <scheme val="minor"/>
    </font>
    <font>
      <sz val="11"/>
      <color theme="1"/>
      <name val="ArialMT"/>
    </font>
    <font>
      <b/>
      <sz val="14"/>
      <color rgb="FF000000"/>
      <name val="Arial"/>
      <family val="2"/>
    </font>
    <font>
      <sz val="14"/>
      <color rgb="FF000000"/>
      <name val="Arial"/>
      <family val="2"/>
    </font>
    <font>
      <b/>
      <sz val="12"/>
      <color rgb="FF000000"/>
      <name val="Arial"/>
      <family val="2"/>
    </font>
    <font>
      <sz val="11"/>
      <color rgb="FF000000"/>
      <name val="Calibri"/>
      <family val="2"/>
      <scheme val="minor"/>
    </font>
    <font>
      <sz val="10"/>
      <color rgb="FF000000"/>
      <name val="Calibri"/>
      <family val="2"/>
    </font>
    <font>
      <sz val="14"/>
      <color theme="1"/>
      <name val="ArialUnicodeMS"/>
    </font>
    <font>
      <sz val="10"/>
      <color theme="1"/>
      <name val="Arial"/>
      <family val="2"/>
    </font>
    <font>
      <i/>
      <sz val="10"/>
      <color rgb="FF000000"/>
      <name val="Calibri"/>
      <family val="2"/>
      <scheme val="minor"/>
    </font>
    <font>
      <b/>
      <sz val="12"/>
      <color rgb="FF181717"/>
      <name val="Calibri"/>
      <family val="2"/>
      <scheme val="minor"/>
    </font>
    <font>
      <sz val="12"/>
      <color rgb="FF181717"/>
      <name val="Calibri"/>
      <family val="2"/>
      <scheme val="minor"/>
    </font>
    <font>
      <u/>
      <sz val="10"/>
      <color theme="10"/>
      <name val="Calibri"/>
      <family val="2"/>
      <scheme val="minor"/>
    </font>
    <font>
      <b/>
      <i/>
      <sz val="24"/>
      <color theme="1"/>
      <name val="Calibri"/>
      <family val="2"/>
      <scheme val="minor"/>
    </font>
    <font>
      <b/>
      <sz val="24"/>
      <color theme="1"/>
      <name val="Calibri"/>
      <family val="2"/>
      <scheme val="minor"/>
    </font>
    <font>
      <sz val="10"/>
      <name val="Arial"/>
      <family val="2"/>
    </font>
    <font>
      <sz val="12"/>
      <name val="Arial"/>
      <family val="2"/>
    </font>
    <font>
      <b/>
      <sz val="10"/>
      <name val="Arial"/>
      <family val="2"/>
    </font>
    <font>
      <sz val="8"/>
      <name val="Arial"/>
      <family val="2"/>
    </font>
    <font>
      <sz val="10"/>
      <color indexed="8"/>
      <name val="Arial"/>
      <family val="2"/>
    </font>
    <font>
      <b/>
      <sz val="12"/>
      <name val="Arial"/>
      <family val="2"/>
    </font>
    <font>
      <b/>
      <sz val="8"/>
      <name val="Arial"/>
      <family val="2"/>
    </font>
    <font>
      <b/>
      <sz val="9"/>
      <name val="Arial"/>
      <family val="2"/>
    </font>
    <font>
      <b/>
      <sz val="10"/>
      <color theme="1"/>
      <name val="Arial"/>
      <family val="2"/>
    </font>
    <font>
      <sz val="10"/>
      <color rgb="FFFF0000"/>
      <name val="Arial"/>
      <family val="2"/>
    </font>
    <font>
      <sz val="9.5"/>
      <name val="Arial"/>
      <family val="2"/>
    </font>
    <font>
      <b/>
      <sz val="11"/>
      <name val="Arial"/>
      <family val="2"/>
    </font>
    <font>
      <b/>
      <sz val="9"/>
      <color theme="1"/>
      <name val="Arial"/>
      <family val="2"/>
    </font>
    <font>
      <sz val="9"/>
      <name val="Arial"/>
      <family val="2"/>
    </font>
    <font>
      <i/>
      <sz val="10"/>
      <name val="Arial"/>
      <family val="2"/>
    </font>
    <font>
      <b/>
      <sz val="14"/>
      <name val="Arial"/>
      <family val="2"/>
    </font>
    <font>
      <i/>
      <sz val="9.5"/>
      <name val="Arial"/>
      <family val="2"/>
    </font>
    <font>
      <b/>
      <sz val="11"/>
      <color theme="1"/>
      <name val="Arial"/>
      <family val="2"/>
    </font>
    <font>
      <sz val="11"/>
      <color theme="1"/>
      <name val="Arial"/>
      <family val="2"/>
    </font>
    <font>
      <sz val="11"/>
      <name val="Arial"/>
      <family val="2"/>
    </font>
    <font>
      <sz val="11"/>
      <color rgb="FFFF0000"/>
      <name val="Arial"/>
      <family val="2"/>
    </font>
    <font>
      <i/>
      <sz val="11"/>
      <name val="Arial"/>
      <family val="2"/>
    </font>
    <font>
      <sz val="10.1"/>
      <name val="Arial"/>
      <family val="2"/>
    </font>
    <font>
      <sz val="12"/>
      <color rgb="FFFF0000"/>
      <name val="Calibri"/>
      <family val="2"/>
      <scheme val="minor"/>
    </font>
    <font>
      <b/>
      <sz val="14"/>
      <name val="Calibri"/>
      <family val="2"/>
      <scheme val="minor"/>
    </font>
    <font>
      <sz val="11"/>
      <color theme="1"/>
      <name val="Calibri"/>
      <family val="2"/>
      <scheme val="minor"/>
    </font>
    <font>
      <sz val="12"/>
      <color rgb="FF00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CE6F1"/>
        <bgColor indexed="64"/>
      </patternFill>
    </fill>
    <fill>
      <patternFill patternType="solid">
        <fgColor rgb="FFBFBFBF"/>
        <bgColor indexed="64"/>
      </patternFill>
    </fill>
    <fill>
      <patternFill patternType="solid">
        <fgColor rgb="FFD8E4BC"/>
        <bgColor indexed="64"/>
      </patternFill>
    </fill>
    <fill>
      <patternFill patternType="solid">
        <fgColor rgb="FFFFFFFF"/>
        <bgColor indexed="64"/>
      </patternFill>
    </fill>
    <fill>
      <patternFill patternType="solid">
        <fgColor indexed="13"/>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bgColor indexed="64"/>
      </patternFill>
    </fill>
    <fill>
      <patternFill patternType="solid">
        <fgColor rgb="FFF9FFCD"/>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43" fillId="0" borderId="0"/>
    <xf numFmtId="0" fontId="11" fillId="0" borderId="0"/>
    <xf numFmtId="44" fontId="68" fillId="0" borderId="0" applyFont="0" applyFill="0" applyBorder="0" applyAlignment="0" applyProtection="0"/>
  </cellStyleXfs>
  <cellXfs count="688">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7" fillId="0" borderId="0" xfId="0" applyFont="1" applyProtection="1">
      <protection locked="0"/>
    </xf>
    <xf numFmtId="0" fontId="4" fillId="0" borderId="0" xfId="0" applyFont="1" applyFill="1" applyBorder="1" applyAlignment="1" applyProtection="1">
      <alignment horizontal="left" vertical="top" wrapText="1"/>
    </xf>
    <xf numFmtId="0" fontId="0" fillId="4" borderId="1" xfId="0" applyFill="1" applyBorder="1" applyAlignment="1" applyProtection="1">
      <alignment horizontal="center"/>
      <protection locked="0"/>
    </xf>
    <xf numFmtId="0" fontId="3" fillId="0" borderId="4" xfId="0" applyFont="1" applyBorder="1" applyAlignment="1" applyProtection="1">
      <alignment vertical="center" wrapText="1"/>
    </xf>
    <xf numFmtId="0" fontId="3" fillId="0" borderId="5" xfId="0" applyFont="1" applyBorder="1" applyAlignment="1" applyProtection="1">
      <alignment vertical="center"/>
    </xf>
    <xf numFmtId="0" fontId="11" fillId="0" borderId="0" xfId="0" applyFont="1"/>
    <xf numFmtId="0" fontId="1" fillId="6" borderId="11"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xf>
    <xf numFmtId="0" fontId="0" fillId="2" borderId="8" xfId="0" applyFill="1" applyBorder="1" applyAlignment="1" applyProtection="1">
      <alignment horizontal="center"/>
    </xf>
    <xf numFmtId="165" fontId="0" fillId="4" borderId="1" xfId="0" applyNumberFormat="1" applyFill="1" applyBorder="1" applyAlignment="1" applyProtection="1">
      <alignment horizontal="center"/>
      <protection locked="0"/>
    </xf>
    <xf numFmtId="165" fontId="0" fillId="4" borderId="6" xfId="0" applyNumberFormat="1" applyFill="1" applyBorder="1" applyAlignment="1" applyProtection="1">
      <alignment horizontal="center"/>
      <protection locked="0"/>
    </xf>
    <xf numFmtId="165" fontId="0" fillId="2" borderId="8" xfId="0" applyNumberFormat="1" applyFill="1" applyBorder="1" applyAlignment="1" applyProtection="1">
      <alignment horizontal="center"/>
    </xf>
    <xf numFmtId="165" fontId="0" fillId="2" borderId="9" xfId="0" applyNumberFormat="1" applyFill="1" applyBorder="1" applyAlignment="1" applyProtection="1">
      <alignment horizontal="center"/>
    </xf>
    <xf numFmtId="0" fontId="11" fillId="0" borderId="24" xfId="0" applyFont="1" applyBorder="1" applyAlignment="1" applyProtection="1">
      <alignment wrapText="1"/>
    </xf>
    <xf numFmtId="0" fontId="18" fillId="0" borderId="15" xfId="0" applyFont="1" applyBorder="1" applyAlignment="1" applyProtection="1">
      <alignment horizontal="left" vertical="center" wrapText="1"/>
    </xf>
    <xf numFmtId="0" fontId="18" fillId="0" borderId="15" xfId="0" applyFont="1" applyBorder="1" applyAlignment="1" applyProtection="1">
      <alignment vertical="center" wrapText="1"/>
    </xf>
    <xf numFmtId="0" fontId="18" fillId="0" borderId="16" xfId="0" applyFont="1" applyBorder="1" applyAlignment="1" applyProtection="1">
      <alignment vertical="center" wrapText="1"/>
    </xf>
    <xf numFmtId="0" fontId="11" fillId="4" borderId="1"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165" fontId="11" fillId="3" borderId="5" xfId="0" applyNumberFormat="1"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164" fontId="11" fillId="3"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hidden="1"/>
    </xf>
    <xf numFmtId="165" fontId="11" fillId="4" borderId="1" xfId="0" applyNumberFormat="1" applyFont="1" applyFill="1" applyBorder="1" applyAlignment="1" applyProtection="1">
      <alignment horizontal="center"/>
      <protection locked="0"/>
    </xf>
    <xf numFmtId="165" fontId="11" fillId="4" borderId="6" xfId="0" applyNumberFormat="1" applyFont="1" applyFill="1" applyBorder="1" applyAlignment="1" applyProtection="1">
      <alignment horizontal="center"/>
      <protection locked="0"/>
    </xf>
    <xf numFmtId="0" fontId="11" fillId="2" borderId="8" xfId="0" applyFont="1" applyFill="1" applyBorder="1" applyAlignment="1" applyProtection="1">
      <alignment horizontal="center"/>
    </xf>
    <xf numFmtId="165" fontId="11" fillId="2" borderId="8" xfId="0" applyNumberFormat="1" applyFont="1" applyFill="1" applyBorder="1" applyAlignment="1" applyProtection="1">
      <alignment horizontal="center"/>
    </xf>
    <xf numFmtId="165" fontId="11" fillId="2" borderId="9" xfId="0" applyNumberFormat="1" applyFont="1" applyFill="1" applyBorder="1" applyAlignment="1" applyProtection="1">
      <alignment horizontal="center"/>
    </xf>
    <xf numFmtId="165" fontId="11" fillId="3" borderId="4" xfId="0" applyNumberFormat="1"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165" fontId="11" fillId="3" borderId="15" xfId="0" applyNumberFormat="1" applyFont="1" applyFill="1" applyBorder="1" applyAlignment="1" applyProtection="1">
      <alignment horizontal="center"/>
      <protection locked="0"/>
    </xf>
    <xf numFmtId="165" fontId="11" fillId="3" borderId="16" xfId="0" applyNumberFormat="1" applyFont="1" applyFill="1" applyBorder="1" applyAlignment="1" applyProtection="1">
      <alignment horizontal="center"/>
      <protection locked="0"/>
    </xf>
    <xf numFmtId="0" fontId="11" fillId="4" borderId="1" xfId="0" applyFont="1" applyFill="1" applyBorder="1" applyAlignment="1" applyProtection="1">
      <alignment horizontal="center"/>
      <protection hidden="1"/>
    </xf>
    <xf numFmtId="165" fontId="11" fillId="4" borderId="1" xfId="0" applyNumberFormat="1" applyFont="1" applyFill="1" applyBorder="1" applyAlignment="1" applyProtection="1">
      <alignment horizontal="center"/>
      <protection hidden="1"/>
    </xf>
    <xf numFmtId="165" fontId="11" fillId="4" borderId="6" xfId="0" applyNumberFormat="1" applyFont="1" applyFill="1" applyBorder="1" applyAlignment="1" applyProtection="1">
      <alignment horizontal="center"/>
      <protection hidden="1"/>
    </xf>
    <xf numFmtId="0" fontId="11" fillId="3" borderId="4" xfId="0" applyFont="1" applyFill="1" applyBorder="1" applyAlignment="1" applyProtection="1">
      <alignment horizontal="center"/>
    </xf>
    <xf numFmtId="165" fontId="11" fillId="3" borderId="4" xfId="0" applyNumberFormat="1" applyFont="1" applyFill="1" applyBorder="1" applyAlignment="1" applyProtection="1">
      <alignment horizontal="center"/>
    </xf>
    <xf numFmtId="165" fontId="11" fillId="3" borderId="5" xfId="0" applyNumberFormat="1" applyFont="1" applyFill="1" applyBorder="1" applyAlignment="1" applyProtection="1">
      <alignment horizontal="center"/>
    </xf>
    <xf numFmtId="0" fontId="11" fillId="4" borderId="1" xfId="0" applyFont="1" applyFill="1" applyBorder="1" applyAlignment="1" applyProtection="1">
      <alignment horizontal="center"/>
    </xf>
    <xf numFmtId="165" fontId="11" fillId="4" borderId="1" xfId="0" applyNumberFormat="1" applyFont="1" applyFill="1" applyBorder="1" applyAlignment="1" applyProtection="1">
      <alignment horizontal="center"/>
    </xf>
    <xf numFmtId="165" fontId="11" fillId="4" borderId="6" xfId="0" applyNumberFormat="1" applyFont="1" applyFill="1" applyBorder="1" applyAlignment="1" applyProtection="1">
      <alignment horizontal="center"/>
    </xf>
    <xf numFmtId="0" fontId="11" fillId="2" borderId="8" xfId="0" applyFont="1" applyFill="1" applyBorder="1" applyAlignment="1" applyProtection="1">
      <alignment horizontal="center" vertical="center"/>
      <protection hidden="1"/>
    </xf>
    <xf numFmtId="165" fontId="11" fillId="2" borderId="8" xfId="0" applyNumberFormat="1" applyFont="1" applyFill="1" applyBorder="1" applyAlignment="1" applyProtection="1">
      <alignment horizontal="center" vertical="center"/>
      <protection hidden="1"/>
    </xf>
    <xf numFmtId="165" fontId="11" fillId="2" borderId="9" xfId="0" applyNumberFormat="1" applyFont="1" applyFill="1" applyBorder="1" applyAlignment="1" applyProtection="1">
      <alignment horizontal="center" vertical="center"/>
      <protection hidden="1"/>
    </xf>
    <xf numFmtId="0" fontId="11" fillId="3" borderId="3" xfId="0" applyFont="1" applyFill="1" applyBorder="1" applyAlignment="1" applyProtection="1">
      <alignment horizontal="center"/>
      <protection locked="0"/>
    </xf>
    <xf numFmtId="165" fontId="11" fillId="3" borderId="3" xfId="0" applyNumberFormat="1" applyFont="1" applyFill="1" applyBorder="1" applyAlignment="1" applyProtection="1">
      <alignment horizontal="center"/>
      <protection locked="0"/>
    </xf>
    <xf numFmtId="165" fontId="11" fillId="3" borderId="29" xfId="0" applyNumberFormat="1" applyFont="1" applyFill="1" applyBorder="1" applyAlignment="1" applyProtection="1">
      <alignment horizontal="center"/>
      <protection locked="0"/>
    </xf>
    <xf numFmtId="0" fontId="11" fillId="6" borderId="8" xfId="0" applyFont="1" applyFill="1" applyBorder="1" applyAlignment="1" applyProtection="1">
      <alignment horizontal="center"/>
    </xf>
    <xf numFmtId="165" fontId="11" fillId="6" borderId="8" xfId="0" applyNumberFormat="1" applyFont="1" applyFill="1" applyBorder="1" applyAlignment="1" applyProtection="1">
      <alignment horizontal="center"/>
    </xf>
    <xf numFmtId="165" fontId="11" fillId="6" borderId="9" xfId="0" applyNumberFormat="1" applyFont="1" applyFill="1" applyBorder="1" applyAlignment="1" applyProtection="1">
      <alignment horizontal="center"/>
    </xf>
    <xf numFmtId="0" fontId="11" fillId="3" borderId="8" xfId="0" applyFont="1" applyFill="1" applyBorder="1" applyAlignment="1" applyProtection="1">
      <alignment horizontal="center"/>
      <protection locked="0"/>
    </xf>
    <xf numFmtId="0" fontId="18" fillId="0" borderId="4" xfId="0" applyFont="1" applyBorder="1" applyAlignment="1" applyProtection="1">
      <alignment horizontal="left" vertical="center" wrapText="1"/>
    </xf>
    <xf numFmtId="0" fontId="18" fillId="0" borderId="4" xfId="0" applyFont="1" applyBorder="1" applyAlignment="1" applyProtection="1">
      <alignment vertical="center" wrapText="1"/>
    </xf>
    <xf numFmtId="0" fontId="4" fillId="3" borderId="1" xfId="0" applyFont="1" applyFill="1" applyBorder="1" applyAlignment="1" applyProtection="1">
      <alignment horizontal="center"/>
      <protection locked="0"/>
    </xf>
    <xf numFmtId="0" fontId="18" fillId="0" borderId="5" xfId="0" applyFont="1" applyBorder="1" applyAlignment="1" applyProtection="1">
      <alignment vertical="center" wrapText="1"/>
    </xf>
    <xf numFmtId="0" fontId="11" fillId="3" borderId="9" xfId="0" applyFont="1" applyFill="1" applyBorder="1" applyAlignment="1" applyProtection="1">
      <alignment horizontal="center"/>
      <protection locked="0"/>
    </xf>
    <xf numFmtId="0" fontId="11" fillId="6" borderId="12" xfId="0" applyFont="1" applyFill="1" applyBorder="1" applyAlignment="1" applyProtection="1">
      <alignment horizontal="center"/>
    </xf>
    <xf numFmtId="0" fontId="18" fillId="2" borderId="4" xfId="0" applyFont="1" applyFill="1" applyBorder="1" applyAlignment="1" applyProtection="1">
      <alignment horizontal="left" vertical="center" wrapText="1"/>
    </xf>
    <xf numFmtId="0" fontId="18" fillId="2" borderId="4"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1" fillId="2" borderId="1" xfId="0" applyFont="1" applyFill="1" applyBorder="1" applyAlignment="1" applyProtection="1">
      <alignment horizontal="center"/>
    </xf>
    <xf numFmtId="165" fontId="11" fillId="2" borderId="1" xfId="0" applyNumberFormat="1" applyFont="1" applyFill="1" applyBorder="1" applyAlignment="1" applyProtection="1">
      <alignment horizontal="center"/>
    </xf>
    <xf numFmtId="165" fontId="11" fillId="2" borderId="6" xfId="0" applyNumberFormat="1" applyFont="1" applyFill="1" applyBorder="1" applyAlignment="1" applyProtection="1">
      <alignment horizontal="center"/>
    </xf>
    <xf numFmtId="0" fontId="11" fillId="6" borderId="8" xfId="0" applyNumberFormat="1" applyFont="1" applyFill="1" applyBorder="1" applyAlignment="1" applyProtection="1">
      <alignment horizontal="center"/>
    </xf>
    <xf numFmtId="166" fontId="11" fillId="6" borderId="9" xfId="0" applyNumberFormat="1" applyFont="1" applyFill="1" applyBorder="1" applyAlignment="1" applyProtection="1">
      <alignment horizontal="center"/>
    </xf>
    <xf numFmtId="165" fontId="11" fillId="3" borderId="8" xfId="0" applyNumberFormat="1" applyFont="1" applyFill="1" applyBorder="1" applyAlignment="1" applyProtection="1">
      <alignment horizontal="center"/>
      <protection locked="0"/>
    </xf>
    <xf numFmtId="165" fontId="11" fillId="3" borderId="9" xfId="0" applyNumberFormat="1" applyFont="1" applyFill="1" applyBorder="1" applyAlignment="1" applyProtection="1">
      <alignment horizontal="center"/>
      <protection locked="0"/>
    </xf>
    <xf numFmtId="0" fontId="0" fillId="0" borderId="1" xfId="0" applyBorder="1"/>
    <xf numFmtId="0" fontId="18" fillId="6" borderId="37" xfId="0" applyFont="1" applyFill="1" applyBorder="1" applyAlignment="1" applyProtection="1">
      <alignment vertical="center" wrapText="1"/>
    </xf>
    <xf numFmtId="0" fontId="18" fillId="6" borderId="38" xfId="0" applyFont="1" applyFill="1" applyBorder="1" applyAlignment="1" applyProtection="1">
      <alignment vertical="center" wrapText="1"/>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vertical="center" wrapText="1"/>
    </xf>
    <xf numFmtId="0" fontId="0" fillId="3" borderId="1" xfId="0" applyFill="1" applyBorder="1"/>
    <xf numFmtId="0" fontId="1" fillId="6" borderId="8" xfId="0" applyFont="1" applyFill="1" applyBorder="1" applyAlignment="1" applyProtection="1">
      <alignment vertical="center"/>
    </xf>
    <xf numFmtId="0" fontId="0" fillId="2" borderId="1" xfId="0" applyFill="1" applyBorder="1" applyAlignment="1" applyProtection="1">
      <alignment vertical="center"/>
    </xf>
    <xf numFmtId="0" fontId="0" fillId="2" borderId="6" xfId="0" applyFill="1" applyBorder="1" applyAlignment="1" applyProtection="1">
      <alignment vertical="center"/>
    </xf>
    <xf numFmtId="0" fontId="0" fillId="2" borderId="1" xfId="0" applyFont="1" applyFill="1" applyBorder="1" applyAlignment="1" applyProtection="1">
      <alignment vertical="center"/>
    </xf>
    <xf numFmtId="0" fontId="0" fillId="2" borderId="6" xfId="0" applyFont="1" applyFill="1" applyBorder="1" applyAlignment="1" applyProtection="1">
      <alignment vertical="center"/>
    </xf>
    <xf numFmtId="0" fontId="11" fillId="0" borderId="26" xfId="0" applyFont="1" applyBorder="1" applyAlignment="1" applyProtection="1">
      <alignment vertical="center" wrapText="1"/>
    </xf>
    <xf numFmtId="0" fontId="28" fillId="9" borderId="1" xfId="0" applyFont="1" applyFill="1" applyBorder="1" applyAlignment="1">
      <alignment vertical="center"/>
    </xf>
    <xf numFmtId="0" fontId="28" fillId="4" borderId="1" xfId="0" applyFont="1" applyFill="1" applyBorder="1"/>
    <xf numFmtId="0" fontId="4" fillId="0" borderId="1" xfId="0" applyFont="1" applyBorder="1"/>
    <xf numFmtId="0" fontId="4" fillId="0" borderId="1" xfId="0" applyFont="1" applyBorder="1" applyAlignment="1">
      <alignment horizontal="left" wrapText="1"/>
    </xf>
    <xf numFmtId="0" fontId="4" fillId="4" borderId="1" xfId="0" applyFont="1" applyFill="1" applyBorder="1" applyAlignment="1">
      <alignment horizontal="left"/>
    </xf>
    <xf numFmtId="0" fontId="28" fillId="0" borderId="1" xfId="0" applyFont="1" applyBorder="1" applyAlignment="1">
      <alignment vertical="center" wrapText="1"/>
    </xf>
    <xf numFmtId="0" fontId="40" fillId="0" borderId="1" xfId="1" applyFont="1" applyBorder="1" applyAlignment="1">
      <alignment vertical="center"/>
    </xf>
    <xf numFmtId="0" fontId="28" fillId="11" borderId="0" xfId="0" applyFont="1" applyFill="1" applyAlignment="1">
      <alignment vertical="center"/>
    </xf>
    <xf numFmtId="0" fontId="4" fillId="4" borderId="1" xfId="0" applyFont="1" applyFill="1" applyBorder="1" applyAlignment="1">
      <alignment horizontal="left" wrapText="1"/>
    </xf>
    <xf numFmtId="0" fontId="4" fillId="0" borderId="31" xfId="0" applyFont="1" applyBorder="1" applyAlignment="1">
      <alignment horizontal="left"/>
    </xf>
    <xf numFmtId="0" fontId="34" fillId="0" borderId="1" xfId="0" applyFont="1" applyBorder="1" applyAlignment="1">
      <alignment vertical="center"/>
    </xf>
    <xf numFmtId="0" fontId="11" fillId="2" borderId="4" xfId="0" applyFont="1" applyFill="1" applyBorder="1" applyAlignment="1" applyProtection="1">
      <alignment horizontal="center"/>
    </xf>
    <xf numFmtId="165" fontId="11" fillId="2" borderId="4" xfId="0" applyNumberFormat="1" applyFont="1" applyFill="1" applyBorder="1" applyAlignment="1" applyProtection="1">
      <alignment horizontal="center"/>
    </xf>
    <xf numFmtId="165" fontId="11" fillId="2" borderId="5" xfId="0" applyNumberFormat="1" applyFont="1" applyFill="1" applyBorder="1" applyAlignment="1" applyProtection="1">
      <alignment horizontal="center"/>
    </xf>
    <xf numFmtId="0" fontId="11" fillId="0" borderId="20" xfId="0" applyFont="1" applyBorder="1" applyAlignment="1" applyProtection="1">
      <alignment wrapText="1"/>
    </xf>
    <xf numFmtId="0" fontId="0" fillId="0" borderId="46" xfId="0" applyBorder="1"/>
    <xf numFmtId="0" fontId="0" fillId="0" borderId="48" xfId="0" applyBorder="1"/>
    <xf numFmtId="0" fontId="46" fillId="15" borderId="1" xfId="0" applyFont="1" applyFill="1" applyBorder="1" applyAlignment="1" applyProtection="1">
      <alignment horizontal="left"/>
      <protection locked="0"/>
    </xf>
    <xf numFmtId="0" fontId="50"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0" fillId="0" borderId="1" xfId="0" applyBorder="1" applyAlignment="1">
      <alignment horizontal="center"/>
    </xf>
    <xf numFmtId="0" fontId="43" fillId="0" borderId="1" xfId="0" applyFont="1" applyBorder="1" applyAlignment="1">
      <alignment horizontal="center"/>
    </xf>
    <xf numFmtId="0" fontId="43" fillId="0" borderId="1" xfId="0" applyFont="1" applyBorder="1" applyAlignment="1" applyProtection="1">
      <alignment horizontal="center"/>
      <protection hidden="1"/>
    </xf>
    <xf numFmtId="0" fontId="43" fillId="0" borderId="1" xfId="0" applyFont="1" applyBorder="1" applyAlignment="1">
      <alignment horizontal="center" wrapText="1"/>
    </xf>
    <xf numFmtId="0" fontId="46" fillId="0" borderId="39" xfId="0" applyFont="1" applyBorder="1"/>
    <xf numFmtId="0" fontId="48" fillId="0" borderId="32" xfId="0" applyFont="1" applyBorder="1" applyAlignment="1">
      <alignment horizontal="center"/>
    </xf>
    <xf numFmtId="0" fontId="44" fillId="4" borderId="1" xfId="0" applyFont="1" applyFill="1" applyBorder="1" applyAlignment="1" applyProtection="1">
      <alignment horizontal="left"/>
      <protection locked="0"/>
    </xf>
    <xf numFmtId="0" fontId="49" fillId="4" borderId="1" xfId="0"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3" borderId="1" xfId="0" applyFill="1" applyBorder="1" applyAlignment="1" applyProtection="1">
      <alignment horizontal="left"/>
      <protection locked="0"/>
    </xf>
    <xf numFmtId="0" fontId="49" fillId="3" borderId="1" xfId="0" applyFont="1" applyFill="1" applyBorder="1" applyAlignment="1" applyProtection="1">
      <alignment horizontal="left"/>
      <protection locked="0"/>
    </xf>
    <xf numFmtId="0" fontId="0" fillId="3" borderId="1" xfId="0" applyFill="1" applyBorder="1" applyProtection="1">
      <protection locked="0"/>
    </xf>
    <xf numFmtId="0" fontId="0" fillId="4" borderId="1" xfId="0" applyFill="1" applyBorder="1" applyProtection="1">
      <protection locked="0"/>
    </xf>
    <xf numFmtId="0" fontId="45" fillId="4" borderId="1" xfId="0" applyFont="1" applyFill="1" applyBorder="1" applyProtection="1">
      <protection locked="0"/>
    </xf>
    <xf numFmtId="0" fontId="0" fillId="6" borderId="1" xfId="0" applyFill="1" applyBorder="1" applyProtection="1">
      <protection hidden="1"/>
    </xf>
    <xf numFmtId="0" fontId="45" fillId="4" borderId="1" xfId="0" applyFont="1" applyFill="1" applyBorder="1" applyAlignment="1" applyProtection="1">
      <alignment vertical="top" wrapText="1"/>
      <protection locked="0"/>
    </xf>
    <xf numFmtId="0" fontId="45" fillId="3" borderId="1" xfId="0" applyFont="1" applyFill="1" applyBorder="1" applyAlignment="1" applyProtection="1">
      <alignment vertical="top" wrapText="1"/>
      <protection locked="0"/>
    </xf>
    <xf numFmtId="0" fontId="43" fillId="6" borderId="1" xfId="0" applyFont="1" applyFill="1" applyBorder="1" applyProtection="1">
      <protection hidden="1"/>
    </xf>
    <xf numFmtId="0" fontId="61" fillId="17" borderId="1" xfId="3" applyFont="1" applyFill="1" applyBorder="1" applyProtection="1">
      <protection locked="0"/>
    </xf>
    <xf numFmtId="0" fontId="61" fillId="0" borderId="1" xfId="0" applyFont="1" applyBorder="1" applyAlignment="1">
      <alignment horizontal="center"/>
    </xf>
    <xf numFmtId="0" fontId="61" fillId="14" borderId="1" xfId="0" applyFont="1" applyFill="1" applyBorder="1" applyProtection="1">
      <protection locked="0" hidden="1"/>
    </xf>
    <xf numFmtId="0" fontId="61" fillId="14" borderId="1" xfId="0" applyFont="1" applyFill="1" applyBorder="1" applyProtection="1">
      <protection locked="0"/>
    </xf>
    <xf numFmtId="0" fontId="61" fillId="0" borderId="1" xfId="0" applyFont="1" applyBorder="1" applyAlignment="1">
      <alignment horizontal="right"/>
    </xf>
    <xf numFmtId="0" fontId="62" fillId="0" borderId="1" xfId="0" applyFont="1" applyBorder="1" applyAlignment="1">
      <alignment horizontal="center"/>
    </xf>
    <xf numFmtId="0" fontId="61" fillId="13" borderId="1" xfId="0" applyFont="1" applyFill="1" applyBorder="1" applyProtection="1">
      <protection hidden="1"/>
    </xf>
    <xf numFmtId="0" fontId="61" fillId="0" borderId="2" xfId="0" applyFont="1" applyBorder="1"/>
    <xf numFmtId="0" fontId="61" fillId="0" borderId="49" xfId="0" applyFont="1" applyBorder="1"/>
    <xf numFmtId="0" fontId="61" fillId="0" borderId="50" xfId="0" applyFont="1" applyBorder="1"/>
    <xf numFmtId="0" fontId="66" fillId="0" borderId="0" xfId="0" applyFont="1"/>
    <xf numFmtId="165" fontId="11" fillId="3" borderId="1" xfId="0" applyNumberFormat="1" applyFont="1" applyFill="1" applyBorder="1" applyAlignment="1" applyProtection="1">
      <alignment horizontal="center"/>
      <protection locked="0"/>
    </xf>
    <xf numFmtId="0" fontId="0" fillId="2" borderId="1" xfId="0" applyFill="1" applyBorder="1" applyAlignment="1" applyProtection="1">
      <alignment vertical="center"/>
    </xf>
    <xf numFmtId="0" fontId="1" fillId="2" borderId="1" xfId="0" applyFont="1" applyFill="1" applyBorder="1" applyAlignment="1" applyProtection="1">
      <alignment vertical="center"/>
    </xf>
    <xf numFmtId="165" fontId="11" fillId="3" borderId="1" xfId="0" applyNumberFormat="1" applyFont="1" applyFill="1" applyBorder="1" applyAlignment="1" applyProtection="1">
      <alignment horizontal="center"/>
      <protection locked="0"/>
    </xf>
    <xf numFmtId="0" fontId="0" fillId="3" borderId="1" xfId="0" applyFill="1" applyBorder="1"/>
    <xf numFmtId="0" fontId="18" fillId="0" borderId="60" xfId="0" applyFont="1" applyBorder="1" applyAlignment="1" applyProtection="1">
      <alignment horizontal="left" vertical="center" wrapText="1"/>
    </xf>
    <xf numFmtId="0" fontId="18" fillId="0" borderId="60" xfId="0" applyFont="1" applyBorder="1" applyAlignment="1" applyProtection="1">
      <alignment vertical="center" wrapText="1"/>
    </xf>
    <xf numFmtId="0" fontId="18" fillId="0" borderId="61" xfId="0" applyFont="1" applyBorder="1" applyAlignment="1" applyProtection="1">
      <alignment vertical="center" wrapText="1"/>
    </xf>
    <xf numFmtId="0" fontId="0" fillId="2" borderId="1" xfId="0" applyFill="1" applyBorder="1" applyAlignment="1" applyProtection="1">
      <alignment horizontal="center"/>
    </xf>
    <xf numFmtId="165" fontId="0" fillId="2" borderId="1" xfId="0" applyNumberFormat="1" applyFill="1" applyBorder="1" applyAlignment="1" applyProtection="1">
      <alignment horizontal="center"/>
    </xf>
    <xf numFmtId="0" fontId="1" fillId="2" borderId="52" xfId="0" applyFont="1" applyFill="1" applyBorder="1" applyAlignment="1" applyProtection="1">
      <alignment vertical="center"/>
    </xf>
    <xf numFmtId="0" fontId="1" fillId="2" borderId="43" xfId="0" applyFont="1" applyFill="1" applyBorder="1" applyAlignment="1" applyProtection="1">
      <alignment vertical="center"/>
    </xf>
    <xf numFmtId="0" fontId="0" fillId="2" borderId="31" xfId="0" applyFont="1" applyFill="1" applyBorder="1" applyAlignment="1" applyProtection="1">
      <alignment vertical="center"/>
    </xf>
    <xf numFmtId="0" fontId="0" fillId="2" borderId="39" xfId="0" applyFont="1" applyFill="1" applyBorder="1" applyAlignment="1" applyProtection="1">
      <alignment vertical="center"/>
    </xf>
    <xf numFmtId="0" fontId="0" fillId="2" borderId="53" xfId="0" applyFont="1" applyFill="1" applyBorder="1" applyAlignment="1" applyProtection="1">
      <alignment vertical="center"/>
    </xf>
    <xf numFmtId="0" fontId="1" fillId="6" borderId="1" xfId="0" applyFont="1" applyFill="1" applyBorder="1" applyAlignment="1" applyProtection="1">
      <alignment horizontal="center" vertical="center" wrapText="1"/>
    </xf>
    <xf numFmtId="166" fontId="11" fillId="6" borderId="8" xfId="0" applyNumberFormat="1" applyFont="1" applyFill="1" applyBorder="1" applyAlignment="1" applyProtection="1">
      <alignment horizontal="center"/>
    </xf>
    <xf numFmtId="0" fontId="43" fillId="0" borderId="1" xfId="0" applyFont="1" applyBorder="1"/>
    <xf numFmtId="0" fontId="0" fillId="0" borderId="1" xfId="0" applyBorder="1"/>
    <xf numFmtId="0" fontId="43" fillId="0" borderId="31" xfId="0" applyFont="1" applyBorder="1"/>
    <xf numFmtId="0" fontId="52" fillId="0" borderId="62" xfId="0" applyFont="1" applyBorder="1" applyAlignment="1">
      <alignment horizontal="center" vertical="center"/>
    </xf>
    <xf numFmtId="0" fontId="45" fillId="0" borderId="1" xfId="0" applyFont="1" applyBorder="1"/>
    <xf numFmtId="0" fontId="62" fillId="0" borderId="1" xfId="0" applyFont="1" applyBorder="1"/>
    <xf numFmtId="0" fontId="61" fillId="0" borderId="1" xfId="0" applyFont="1" applyBorder="1"/>
    <xf numFmtId="0" fontId="54" fillId="0" borderId="1" xfId="0" applyFont="1" applyBorder="1"/>
    <xf numFmtId="0" fontId="61" fillId="0" borderId="0" xfId="0" applyFont="1"/>
    <xf numFmtId="0" fontId="61" fillId="0" borderId="1" xfId="3" applyFont="1" applyBorder="1" applyProtection="1"/>
    <xf numFmtId="0" fontId="61" fillId="0" borderId="48" xfId="0" applyFont="1" applyBorder="1"/>
    <xf numFmtId="0" fontId="62" fillId="0" borderId="31" xfId="0" applyFont="1" applyBorder="1"/>
    <xf numFmtId="164" fontId="11" fillId="2" borderId="4" xfId="0"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0" fontId="4" fillId="0" borderId="0" xfId="0" applyFont="1"/>
    <xf numFmtId="0" fontId="28" fillId="0" borderId="1" xfId="0" applyFont="1" applyBorder="1" applyAlignment="1">
      <alignment vertical="center"/>
    </xf>
    <xf numFmtId="0" fontId="4" fillId="0" borderId="1" xfId="0" applyFont="1" applyBorder="1" applyAlignment="1">
      <alignment horizontal="left"/>
    </xf>
    <xf numFmtId="0" fontId="0" fillId="4" borderId="1" xfId="0" applyFill="1" applyBorder="1"/>
    <xf numFmtId="0" fontId="11" fillId="2" borderId="1" xfId="0" applyNumberFormat="1" applyFont="1" applyFill="1" applyBorder="1" applyAlignment="1" applyProtection="1">
      <alignment horizontal="center"/>
    </xf>
    <xf numFmtId="165" fontId="0" fillId="2" borderId="6" xfId="0" applyNumberFormat="1" applyFill="1" applyBorder="1" applyAlignment="1" applyProtection="1">
      <alignment horizontal="center"/>
    </xf>
    <xf numFmtId="0" fontId="11" fillId="2" borderId="60" xfId="0" applyFont="1" applyFill="1" applyBorder="1" applyAlignment="1" applyProtection="1">
      <alignment horizontal="center"/>
    </xf>
    <xf numFmtId="165" fontId="11" fillId="2" borderId="60" xfId="0" applyNumberFormat="1" applyFont="1" applyFill="1" applyBorder="1" applyAlignment="1" applyProtection="1">
      <alignment horizontal="center"/>
    </xf>
    <xf numFmtId="165" fontId="11" fillId="2" borderId="61" xfId="0" applyNumberFormat="1" applyFont="1" applyFill="1" applyBorder="1" applyAlignment="1" applyProtection="1">
      <alignment horizontal="center"/>
    </xf>
    <xf numFmtId="165" fontId="11" fillId="2" borderId="6" xfId="4" applyNumberFormat="1" applyFont="1" applyFill="1" applyBorder="1" applyAlignment="1" applyProtection="1">
      <alignment horizontal="center"/>
    </xf>
    <xf numFmtId="0" fontId="11" fillId="2" borderId="22" xfId="0" applyFont="1" applyFill="1" applyBorder="1" applyAlignment="1" applyProtection="1">
      <alignment horizontal="center"/>
    </xf>
    <xf numFmtId="165" fontId="11" fillId="2" borderId="22" xfId="0" applyNumberFormat="1" applyFont="1" applyFill="1" applyBorder="1" applyAlignment="1" applyProtection="1">
      <alignment horizontal="center"/>
    </xf>
    <xf numFmtId="165" fontId="11" fillId="2" borderId="23" xfId="0" applyNumberFormat="1" applyFont="1" applyFill="1" applyBorder="1" applyAlignment="1" applyProtection="1">
      <alignment horizontal="center"/>
    </xf>
    <xf numFmtId="0" fontId="11" fillId="2" borderId="8" xfId="0" applyFont="1" applyFill="1" applyBorder="1" applyAlignment="1" applyProtection="1">
      <alignment horizontal="center" vertical="center"/>
    </xf>
    <xf numFmtId="165" fontId="11" fillId="2" borderId="8" xfId="0" applyNumberFormat="1" applyFont="1" applyFill="1" applyBorder="1" applyAlignment="1" applyProtection="1">
      <alignment horizontal="center" vertical="center"/>
    </xf>
    <xf numFmtId="165" fontId="11" fillId="2" borderId="9" xfId="0" applyNumberFormat="1" applyFont="1" applyFill="1" applyBorder="1" applyAlignment="1" applyProtection="1">
      <alignment horizontal="center" vertical="center"/>
    </xf>
    <xf numFmtId="0" fontId="11" fillId="2" borderId="3" xfId="0" applyFont="1" applyFill="1" applyBorder="1" applyAlignment="1" applyProtection="1">
      <alignment horizontal="center"/>
    </xf>
    <xf numFmtId="165" fontId="11" fillId="2" borderId="3" xfId="0" applyNumberFormat="1" applyFont="1" applyFill="1" applyBorder="1" applyAlignment="1" applyProtection="1">
      <alignment horizontal="center"/>
    </xf>
    <xf numFmtId="165" fontId="11" fillId="2" borderId="29" xfId="0" applyNumberFormat="1" applyFont="1" applyFill="1" applyBorder="1" applyAlignment="1" applyProtection="1">
      <alignment horizontal="center"/>
    </xf>
    <xf numFmtId="0" fontId="4" fillId="2" borderId="8" xfId="0" applyFont="1" applyFill="1" applyBorder="1" applyAlignment="1" applyProtection="1">
      <alignment horizontal="center"/>
    </xf>
    <xf numFmtId="0" fontId="11" fillId="2" borderId="9" xfId="0" applyFont="1" applyFill="1" applyBorder="1" applyAlignment="1" applyProtection="1">
      <alignment horizontal="center"/>
    </xf>
    <xf numFmtId="0" fontId="0" fillId="3" borderId="0" xfId="0" applyFill="1" applyProtection="1">
      <protection locked="0"/>
    </xf>
    <xf numFmtId="0" fontId="51" fillId="0" borderId="1" xfId="0" applyFont="1" applyBorder="1" applyAlignment="1">
      <alignment horizontal="center" wrapText="1"/>
    </xf>
    <xf numFmtId="0" fontId="51" fillId="0" borderId="1" xfId="0" applyFont="1" applyBorder="1" applyAlignment="1">
      <alignment horizontal="center" vertical="center" wrapText="1"/>
    </xf>
    <xf numFmtId="0" fontId="36" fillId="0" borderId="1" xfId="3" applyFont="1" applyBorder="1" applyProtection="1"/>
    <xf numFmtId="0" fontId="11" fillId="4" borderId="1" xfId="0" applyFont="1" applyFill="1" applyBorder="1" applyAlignment="1" applyProtection="1">
      <alignment horizontal="center"/>
      <protection locked="0" hidden="1"/>
    </xf>
    <xf numFmtId="165" fontId="11" fillId="4" borderId="1" xfId="0" applyNumberFormat="1" applyFont="1" applyFill="1" applyBorder="1" applyAlignment="1" applyProtection="1">
      <alignment horizontal="center"/>
      <protection locked="0" hidden="1"/>
    </xf>
    <xf numFmtId="165" fontId="11" fillId="4" borderId="6" xfId="0" applyNumberFormat="1" applyFont="1" applyFill="1" applyBorder="1" applyAlignment="1" applyProtection="1">
      <alignment horizontal="center"/>
      <protection locked="0" hidden="1"/>
    </xf>
    <xf numFmtId="0" fontId="0" fillId="4" borderId="1" xfId="0" applyFill="1" applyBorder="1" applyAlignment="1">
      <alignment horizontal="left"/>
    </xf>
    <xf numFmtId="0" fontId="4" fillId="4" borderId="37" xfId="0" applyFont="1" applyFill="1" applyBorder="1" applyAlignment="1">
      <alignment horizontal="left"/>
    </xf>
    <xf numFmtId="0" fontId="11" fillId="0" borderId="4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46" xfId="0" applyFont="1" applyBorder="1" applyAlignment="1" applyProtection="1">
      <alignment wrapText="1"/>
    </xf>
    <xf numFmtId="0" fontId="11" fillId="0" borderId="51" xfId="0" applyFont="1" applyBorder="1" applyAlignment="1" applyProtection="1">
      <alignment wrapText="1"/>
    </xf>
    <xf numFmtId="0" fontId="11" fillId="0" borderId="47" xfId="0" applyFont="1" applyBorder="1" applyAlignment="1" applyProtection="1">
      <alignment wrapText="1"/>
    </xf>
    <xf numFmtId="0" fontId="14" fillId="0" borderId="26" xfId="1" applyFont="1" applyFill="1" applyBorder="1" applyAlignment="1" applyProtection="1">
      <alignment vertical="center" wrapText="1"/>
    </xf>
    <xf numFmtId="0" fontId="14" fillId="0" borderId="0" xfId="1" applyFont="1" applyFill="1" applyBorder="1" applyAlignment="1" applyProtection="1">
      <alignment vertical="center" wrapText="1"/>
    </xf>
    <xf numFmtId="0" fontId="14" fillId="0" borderId="30" xfId="1" applyFont="1" applyFill="1" applyBorder="1" applyAlignment="1" applyProtection="1">
      <alignment vertical="center" wrapText="1"/>
    </xf>
    <xf numFmtId="0" fontId="11" fillId="5" borderId="21" xfId="0" applyFont="1" applyFill="1" applyBorder="1" applyAlignment="1">
      <alignment wrapText="1"/>
    </xf>
    <xf numFmtId="0" fontId="11" fillId="0" borderId="26" xfId="0" applyFont="1" applyBorder="1" applyAlignment="1" applyProtection="1">
      <alignment wrapText="1"/>
    </xf>
    <xf numFmtId="0" fontId="11" fillId="0" borderId="0" xfId="0" applyFont="1" applyBorder="1" applyAlignment="1" applyProtection="1">
      <alignment wrapText="1"/>
    </xf>
    <xf numFmtId="0" fontId="11" fillId="0" borderId="30" xfId="0" applyFont="1" applyBorder="1" applyAlignment="1" applyProtection="1">
      <alignment wrapText="1"/>
    </xf>
    <xf numFmtId="0" fontId="5" fillId="0" borderId="49" xfId="0" applyFont="1" applyBorder="1" applyAlignment="1" applyProtection="1">
      <alignment vertical="center" wrapText="1"/>
    </xf>
    <xf numFmtId="0" fontId="11" fillId="0" borderId="54" xfId="0" applyFont="1" applyBorder="1" applyAlignment="1" applyProtection="1">
      <alignment vertical="center" wrapText="1"/>
    </xf>
    <xf numFmtId="0" fontId="11" fillId="0" borderId="50" xfId="0" applyFont="1" applyBorder="1" applyAlignment="1" applyProtection="1">
      <alignment vertical="center" wrapText="1"/>
    </xf>
    <xf numFmtId="0" fontId="20" fillId="0" borderId="20" xfId="1" applyFont="1" applyFill="1" applyBorder="1" applyAlignment="1" applyProtection="1">
      <alignment vertical="center" wrapText="1"/>
    </xf>
    <xf numFmtId="0" fontId="14" fillId="0" borderId="21" xfId="1" applyFont="1" applyFill="1" applyBorder="1" applyAlignment="1" applyProtection="1">
      <alignment vertical="center" wrapText="1"/>
    </xf>
    <xf numFmtId="0" fontId="14" fillId="0" borderId="27" xfId="1" applyFont="1" applyFill="1" applyBorder="1" applyAlignment="1" applyProtection="1">
      <alignment vertical="center" wrapText="1"/>
    </xf>
    <xf numFmtId="0" fontId="14" fillId="0" borderId="24" xfId="1" applyFont="1" applyFill="1" applyBorder="1" applyAlignment="1" applyProtection="1">
      <alignment wrapText="1"/>
    </xf>
    <xf numFmtId="0" fontId="15" fillId="0" borderId="25" xfId="1" applyFont="1" applyFill="1" applyBorder="1" applyAlignment="1" applyProtection="1">
      <alignment wrapText="1"/>
    </xf>
    <xf numFmtId="0" fontId="15" fillId="0" borderId="28" xfId="1" applyFont="1" applyFill="1" applyBorder="1" applyAlignment="1" applyProtection="1">
      <alignment wrapText="1"/>
    </xf>
    <xf numFmtId="0" fontId="8" fillId="5" borderId="20" xfId="0" applyFont="1" applyFill="1" applyBorder="1" applyAlignment="1">
      <alignment wrapText="1"/>
    </xf>
    <xf numFmtId="0" fontId="8" fillId="5" borderId="21" xfId="0" applyFont="1" applyFill="1" applyBorder="1" applyAlignment="1">
      <alignment wrapText="1"/>
    </xf>
    <xf numFmtId="0" fontId="8" fillId="5" borderId="27" xfId="0" applyFont="1" applyFill="1" applyBorder="1" applyAlignment="1">
      <alignment wrapText="1"/>
    </xf>
    <xf numFmtId="0" fontId="11" fillId="0" borderId="25" xfId="0" applyFont="1" applyBorder="1" applyAlignment="1" applyProtection="1">
      <alignment vertical="top" wrapText="1"/>
    </xf>
    <xf numFmtId="0" fontId="11" fillId="0" borderId="28" xfId="0" applyFont="1" applyBorder="1" applyAlignment="1" applyProtection="1">
      <alignment vertical="top" wrapText="1"/>
    </xf>
    <xf numFmtId="0" fontId="12" fillId="0" borderId="0" xfId="0" applyFont="1" applyBorder="1" applyAlignment="1" applyProtection="1">
      <alignment wrapText="1"/>
    </xf>
    <xf numFmtId="0" fontId="11" fillId="0" borderId="48" xfId="0" applyFont="1" applyBorder="1" applyAlignment="1" applyProtection="1">
      <alignment wrapText="1"/>
    </xf>
    <xf numFmtId="0" fontId="11" fillId="0" borderId="2" xfId="0" applyFont="1" applyBorder="1" applyAlignment="1" applyProtection="1">
      <alignment wrapText="1"/>
    </xf>
    <xf numFmtId="0" fontId="11" fillId="0" borderId="49" xfId="0" applyFont="1" applyBorder="1" applyAlignment="1" applyProtection="1">
      <alignment wrapText="1"/>
    </xf>
    <xf numFmtId="0" fontId="11" fillId="0" borderId="54" xfId="0" applyFont="1" applyBorder="1" applyAlignment="1" applyProtection="1">
      <alignment wrapText="1"/>
    </xf>
    <xf numFmtId="0" fontId="11" fillId="0" borderId="50" xfId="0" applyFont="1" applyBorder="1" applyAlignment="1" applyProtection="1">
      <alignment wrapText="1"/>
    </xf>
    <xf numFmtId="0" fontId="0" fillId="0" borderId="0" xfId="0" applyProtection="1"/>
    <xf numFmtId="0" fontId="12" fillId="0" borderId="0" xfId="0" applyFont="1" applyProtection="1"/>
    <xf numFmtId="0" fontId="11" fillId="0" borderId="48"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2" xfId="0" applyFont="1" applyBorder="1" applyAlignment="1" applyProtection="1">
      <alignment vertical="center" wrapText="1"/>
    </xf>
    <xf numFmtId="0" fontId="67" fillId="0" borderId="31"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2" fillId="0" borderId="32" xfId="0" applyFont="1" applyBorder="1" applyAlignment="1" applyProtection="1">
      <alignment horizontal="left" vertical="top" wrapText="1"/>
    </xf>
    <xf numFmtId="0" fontId="10" fillId="0" borderId="51" xfId="0" applyFont="1" applyBorder="1" applyAlignment="1" applyProtection="1">
      <alignment horizontal="left" wrapText="1"/>
    </xf>
    <xf numFmtId="0" fontId="11" fillId="0" borderId="46" xfId="0" applyFont="1" applyBorder="1" applyAlignment="1" applyProtection="1">
      <alignment horizontal="left" vertical="top" wrapText="1"/>
    </xf>
    <xf numFmtId="0" fontId="5" fillId="0" borderId="51" xfId="0" applyFont="1" applyBorder="1" applyAlignment="1" applyProtection="1">
      <alignment horizontal="left" vertical="top" wrapText="1"/>
    </xf>
    <xf numFmtId="0" fontId="5" fillId="0" borderId="47" xfId="0" applyFont="1" applyBorder="1" applyAlignment="1" applyProtection="1">
      <alignment horizontal="left" vertical="top" wrapText="1"/>
    </xf>
    <xf numFmtId="0" fontId="9" fillId="0" borderId="0" xfId="0" applyFont="1" applyAlignment="1">
      <alignment horizontal="center"/>
    </xf>
    <xf numFmtId="0" fontId="11" fillId="0" borderId="0" xfId="0" applyFont="1" applyAlignment="1">
      <alignment horizontal="center"/>
    </xf>
    <xf numFmtId="0" fontId="11" fillId="0" borderId="17" xfId="0" applyFont="1" applyBorder="1" applyAlignment="1" applyProtection="1">
      <alignment horizontal="center" vertical="top" wrapText="1"/>
    </xf>
    <xf numFmtId="0" fontId="11" fillId="0" borderId="18" xfId="0" applyFont="1" applyBorder="1" applyAlignment="1" applyProtection="1">
      <alignment horizontal="center" vertical="top"/>
    </xf>
    <xf numFmtId="0" fontId="11" fillId="0" borderId="19" xfId="0" applyFont="1" applyBorder="1" applyAlignment="1" applyProtection="1">
      <alignment horizontal="center" vertical="top"/>
    </xf>
    <xf numFmtId="0" fontId="41" fillId="0" borderId="0" xfId="0" applyFont="1" applyBorder="1" applyAlignment="1" applyProtection="1">
      <alignment horizontal="center"/>
    </xf>
    <xf numFmtId="0" fontId="42" fillId="0" borderId="0" xfId="0" applyFont="1" applyBorder="1" applyAlignment="1" applyProtection="1">
      <alignment horizontal="center"/>
    </xf>
    <xf numFmtId="0" fontId="5" fillId="0" borderId="26" xfId="0" applyFont="1" applyBorder="1" applyAlignment="1" applyProtection="1">
      <alignment wrapText="1"/>
    </xf>
    <xf numFmtId="0" fontId="5" fillId="0" borderId="0" xfId="0" applyFont="1" applyBorder="1" applyAlignment="1" applyProtection="1">
      <alignment wrapText="1"/>
    </xf>
    <xf numFmtId="0" fontId="5" fillId="0" borderId="30"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Border="1" applyAlignment="1" applyProtection="1">
      <alignment horizontal="left" vertical="top" wrapText="1"/>
    </xf>
    <xf numFmtId="0" fontId="11" fillId="0" borderId="30" xfId="0" applyFont="1" applyBorder="1" applyAlignment="1" applyProtection="1">
      <alignment horizontal="left" vertical="top" wrapText="1"/>
    </xf>
    <xf numFmtId="0" fontId="11" fillId="0" borderId="30" xfId="0" applyFont="1" applyBorder="1" applyAlignment="1" applyProtection="1">
      <alignment vertical="center" wrapText="1"/>
    </xf>
    <xf numFmtId="0" fontId="11" fillId="0" borderId="21" xfId="0" applyFont="1" applyBorder="1" applyAlignment="1" applyProtection="1">
      <alignment wrapText="1"/>
    </xf>
    <xf numFmtId="0" fontId="11" fillId="0" borderId="27" xfId="0" applyFont="1" applyBorder="1" applyAlignment="1" applyProtection="1">
      <alignment wrapText="1"/>
    </xf>
    <xf numFmtId="0" fontId="10" fillId="0" borderId="0" xfId="0" applyFont="1" applyBorder="1" applyAlignment="1" applyProtection="1">
      <alignment wrapText="1"/>
    </xf>
    <xf numFmtId="0" fontId="22" fillId="8" borderId="46" xfId="0" applyFont="1" applyFill="1" applyBorder="1" applyAlignment="1">
      <alignment horizontal="center" vertical="center"/>
    </xf>
    <xf numFmtId="0" fontId="22" fillId="8" borderId="47" xfId="0" applyFont="1" applyFill="1" applyBorder="1" applyAlignment="1">
      <alignment horizontal="center" vertical="center"/>
    </xf>
    <xf numFmtId="0" fontId="22" fillId="8" borderId="49" xfId="0" applyFont="1" applyFill="1" applyBorder="1" applyAlignment="1">
      <alignment horizontal="center" vertical="center"/>
    </xf>
    <xf numFmtId="0" fontId="22" fillId="8" borderId="50" xfId="0" applyFont="1" applyFill="1" applyBorder="1" applyAlignment="1">
      <alignment horizontal="center" vertical="center"/>
    </xf>
    <xf numFmtId="0" fontId="0" fillId="0" borderId="0" xfId="0" applyAlignment="1">
      <alignment horizontal="center"/>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0" fillId="0" borderId="0" xfId="0" applyBorder="1"/>
    <xf numFmtId="0" fontId="24" fillId="8" borderId="1" xfId="0" applyFont="1" applyFill="1" applyBorder="1" applyAlignment="1">
      <alignment horizontal="center" vertical="center"/>
    </xf>
    <xf numFmtId="0" fontId="24" fillId="3" borderId="1" xfId="0" applyFont="1" applyFill="1" applyBorder="1" applyAlignment="1">
      <alignment horizontal="center"/>
    </xf>
    <xf numFmtId="0" fontId="25" fillId="3" borderId="1" xfId="0" applyFont="1" applyFill="1" applyBorder="1" applyAlignment="1">
      <alignment horizontal="center" wrapText="1"/>
    </xf>
    <xf numFmtId="0" fontId="25" fillId="3" borderId="1" xfId="0" applyFont="1" applyFill="1" applyBorder="1" applyAlignment="1">
      <alignment horizontal="center"/>
    </xf>
    <xf numFmtId="0" fontId="26" fillId="0" borderId="1" xfId="0" applyFont="1" applyBorder="1" applyAlignment="1">
      <alignment horizontal="center"/>
    </xf>
    <xf numFmtId="0" fontId="27" fillId="4" borderId="1" xfId="0" applyFont="1" applyFill="1" applyBorder="1" applyAlignment="1">
      <alignment horizontal="center"/>
    </xf>
    <xf numFmtId="0" fontId="28" fillId="0" borderId="1" xfId="0" applyFont="1" applyBorder="1"/>
    <xf numFmtId="0" fontId="4" fillId="0" borderId="0" xfId="0" applyFont="1"/>
    <xf numFmtId="0" fontId="29" fillId="0" borderId="1" xfId="0" applyFont="1" applyBorder="1"/>
    <xf numFmtId="0" fontId="28" fillId="0" borderId="1" xfId="0" applyFont="1" applyBorder="1" applyAlignment="1">
      <alignment vertical="center"/>
    </xf>
    <xf numFmtId="0" fontId="4" fillId="0" borderId="0" xfId="0" applyFont="1" applyAlignment="1">
      <alignment horizontal="left"/>
    </xf>
    <xf numFmtId="0" fontId="24" fillId="2" borderId="1" xfId="0" applyFont="1" applyFill="1" applyBorder="1" applyAlignment="1">
      <alignment horizontal="center" vertical="center"/>
    </xf>
    <xf numFmtId="0" fontId="4" fillId="0" borderId="1" xfId="0" applyFont="1" applyBorder="1" applyAlignment="1">
      <alignment horizontal="left"/>
    </xf>
    <xf numFmtId="0" fontId="27" fillId="4" borderId="31" xfId="0" applyFont="1" applyFill="1" applyBorder="1" applyAlignment="1">
      <alignment horizontal="center"/>
    </xf>
    <xf numFmtId="0" fontId="27" fillId="4" borderId="32" xfId="0" applyFont="1" applyFill="1" applyBorder="1" applyAlignment="1">
      <alignment horizontal="center"/>
    </xf>
    <xf numFmtId="0" fontId="30" fillId="10" borderId="1" xfId="0" applyFont="1" applyFill="1" applyBorder="1" applyAlignment="1">
      <alignment horizontal="center" vertical="center"/>
    </xf>
    <xf numFmtId="0" fontId="30" fillId="3" borderId="55"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56" xfId="0" applyFont="1" applyFill="1" applyBorder="1" applyAlignment="1">
      <alignment horizontal="center" vertical="center"/>
    </xf>
    <xf numFmtId="0" fontId="31" fillId="3" borderId="14" xfId="0" applyFont="1" applyFill="1" applyBorder="1" applyAlignment="1">
      <alignment horizontal="center" vertical="center"/>
    </xf>
    <xf numFmtId="0" fontId="31" fillId="12" borderId="56" xfId="0" applyFont="1" applyFill="1" applyBorder="1" applyAlignment="1">
      <alignment horizontal="center" vertical="center"/>
    </xf>
    <xf numFmtId="0" fontId="31" fillId="12" borderId="14" xfId="0" applyFont="1" applyFill="1" applyBorder="1" applyAlignment="1">
      <alignment horizontal="center" vertical="center"/>
    </xf>
    <xf numFmtId="0" fontId="30" fillId="12" borderId="57" xfId="0" applyFont="1" applyFill="1" applyBorder="1" applyAlignment="1">
      <alignment horizontal="center" vertical="center"/>
    </xf>
    <xf numFmtId="0" fontId="30" fillId="12" borderId="33" xfId="0" applyFont="1" applyFill="1" applyBorder="1" applyAlignment="1">
      <alignment horizontal="center" vertical="center"/>
    </xf>
    <xf numFmtId="0" fontId="32" fillId="9" borderId="1" xfId="0" applyFont="1" applyFill="1" applyBorder="1" applyAlignment="1">
      <alignment horizontal="center" vertical="center"/>
    </xf>
    <xf numFmtId="0" fontId="31" fillId="12" borderId="48" xfId="0" applyFont="1" applyFill="1" applyBorder="1" applyAlignment="1">
      <alignment horizontal="center" vertical="center"/>
    </xf>
    <xf numFmtId="0" fontId="31" fillId="12" borderId="2" xfId="0" applyFont="1" applyFill="1" applyBorder="1" applyAlignment="1">
      <alignment horizontal="center" vertical="center"/>
    </xf>
    <xf numFmtId="0" fontId="0" fillId="0" borderId="51" xfId="0" applyBorder="1" applyAlignment="1">
      <alignment horizontal="left"/>
    </xf>
    <xf numFmtId="0" fontId="30" fillId="10" borderId="52" xfId="0" applyFont="1" applyFill="1" applyBorder="1" applyAlignment="1">
      <alignment horizontal="center" vertical="center"/>
    </xf>
    <xf numFmtId="0" fontId="30" fillId="10" borderId="43" xfId="0" applyFont="1" applyFill="1" applyBorder="1" applyAlignment="1">
      <alignment horizontal="center" vertical="center"/>
    </xf>
    <xf numFmtId="0" fontId="30" fillId="3" borderId="5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2" fillId="9" borderId="57" xfId="0" applyFont="1" applyFill="1" applyBorder="1" applyAlignment="1">
      <alignment horizontal="center" vertical="center"/>
    </xf>
    <xf numFmtId="0" fontId="32" fillId="9" borderId="33" xfId="0" applyFont="1" applyFill="1" applyBorder="1" applyAlignment="1">
      <alignment horizontal="center" vertical="center"/>
    </xf>
    <xf numFmtId="0" fontId="33" fillId="0" borderId="48" xfId="0" applyFont="1" applyBorder="1" applyAlignment="1">
      <alignment horizontal="center" vertical="center"/>
    </xf>
    <xf numFmtId="0" fontId="33" fillId="0" borderId="2" xfId="0" applyFont="1" applyBorder="1" applyAlignment="1">
      <alignment horizontal="center" vertical="center"/>
    </xf>
    <xf numFmtId="0" fontId="0" fillId="0" borderId="0" xfId="0" applyBorder="1" applyAlignment="1">
      <alignment horizontal="left"/>
    </xf>
    <xf numFmtId="0" fontId="35" fillId="0" borderId="0" xfId="0" applyFont="1" applyAlignment="1">
      <alignment horizontal="left"/>
    </xf>
    <xf numFmtId="0" fontId="31" fillId="12" borderId="57" xfId="0" applyFont="1" applyFill="1" applyBorder="1" applyAlignment="1">
      <alignment horizontal="center" vertical="center"/>
    </xf>
    <xf numFmtId="0" fontId="31" fillId="12" borderId="33" xfId="0" applyFont="1" applyFill="1" applyBorder="1" applyAlignment="1">
      <alignment horizontal="center" vertical="center"/>
    </xf>
    <xf numFmtId="0" fontId="36" fillId="0" borderId="0" xfId="0" applyFont="1" applyAlignment="1">
      <alignment horizontal="left"/>
    </xf>
    <xf numFmtId="0" fontId="38" fillId="0" borderId="1" xfId="0" applyFont="1" applyBorder="1" applyAlignment="1">
      <alignment vertical="center" wrapText="1"/>
    </xf>
    <xf numFmtId="0" fontId="24" fillId="8"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69" fillId="3" borderId="1" xfId="0" applyFont="1" applyFill="1" applyBorder="1" applyAlignment="1">
      <alignment horizontal="center" vertical="center" wrapText="1"/>
    </xf>
    <xf numFmtId="165" fontId="11" fillId="2" borderId="8" xfId="0" applyNumberFormat="1" applyFont="1" applyFill="1" applyBorder="1" applyAlignment="1" applyProtection="1">
      <alignment horizontal="center"/>
    </xf>
    <xf numFmtId="165" fontId="11" fillId="2" borderId="9" xfId="0" applyNumberFormat="1" applyFont="1" applyFill="1" applyBorder="1" applyAlignment="1" applyProtection="1">
      <alignment horizontal="center"/>
    </xf>
    <xf numFmtId="0" fontId="0" fillId="0" borderId="18" xfId="0" applyBorder="1" applyProtection="1"/>
    <xf numFmtId="0" fontId="3" fillId="0" borderId="41" xfId="0" applyFont="1" applyBorder="1" applyAlignment="1" applyProtection="1">
      <alignment vertical="center" wrapText="1"/>
    </xf>
    <xf numFmtId="0" fontId="3" fillId="0" borderId="42" xfId="0" applyFont="1" applyBorder="1" applyAlignment="1" applyProtection="1">
      <alignment vertical="center" wrapText="1"/>
    </xf>
    <xf numFmtId="0" fontId="3" fillId="0" borderId="43" xfId="0" applyFont="1" applyBorder="1" applyAlignment="1" applyProtection="1">
      <alignment vertical="center" wrapText="1"/>
    </xf>
    <xf numFmtId="0" fontId="5" fillId="6" borderId="34" xfId="0" applyFont="1" applyFill="1" applyBorder="1" applyProtection="1"/>
    <xf numFmtId="0" fontId="5" fillId="6" borderId="44" xfId="0" applyFont="1" applyFill="1" applyBorder="1" applyProtection="1"/>
    <xf numFmtId="0" fontId="5" fillId="6" borderId="45" xfId="0" applyFont="1" applyFill="1" applyBorder="1" applyProtection="1"/>
    <xf numFmtId="0" fontId="1" fillId="0" borderId="41" xfId="0" applyFont="1" applyBorder="1" applyAlignment="1" applyProtection="1">
      <alignment horizontal="left" vertical="center"/>
    </xf>
    <xf numFmtId="0" fontId="1" fillId="0" borderId="42" xfId="0" applyFont="1" applyBorder="1" applyAlignment="1" applyProtection="1">
      <alignment horizontal="left" vertical="center"/>
    </xf>
    <xf numFmtId="0" fontId="1" fillId="0" borderId="43" xfId="0" applyFont="1" applyBorder="1" applyAlignment="1" applyProtection="1">
      <alignment horizontal="left" vertical="center"/>
    </xf>
    <xf numFmtId="0" fontId="0" fillId="0" borderId="34" xfId="0" applyBorder="1" applyProtection="1"/>
    <xf numFmtId="0" fontId="0" fillId="0" borderId="44" xfId="0" applyBorder="1" applyProtection="1"/>
    <xf numFmtId="0" fontId="0" fillId="0" borderId="35" xfId="0" applyBorder="1" applyProtection="1"/>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1" fillId="0" borderId="43" xfId="0" applyFont="1" applyBorder="1" applyAlignment="1" applyProtection="1">
      <alignment vertical="center"/>
    </xf>
    <xf numFmtId="0" fontId="0" fillId="0" borderId="21" xfId="0" applyBorder="1" applyProtection="1"/>
    <xf numFmtId="0" fontId="3" fillId="0" borderId="41"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0" borderId="43" xfId="0" applyFont="1" applyFill="1" applyBorder="1" applyAlignment="1" applyProtection="1">
      <alignment horizontal="left" vertical="center" wrapText="1"/>
    </xf>
    <xf numFmtId="0" fontId="18"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165" fontId="4" fillId="2" borderId="8" xfId="0" applyNumberFormat="1" applyFont="1" applyFill="1" applyBorder="1" applyAlignment="1" applyProtection="1">
      <alignment horizontal="center"/>
    </xf>
    <xf numFmtId="165" fontId="4" fillId="2" borderId="9" xfId="0" applyNumberFormat="1" applyFont="1" applyFill="1" applyBorder="1" applyAlignment="1" applyProtection="1">
      <alignment horizontal="center"/>
    </xf>
    <xf numFmtId="0" fontId="0" fillId="0" borderId="18" xfId="0" applyBorder="1" applyAlignment="1" applyProtection="1">
      <alignment horizontal="left" vertical="center"/>
    </xf>
    <xf numFmtId="0" fontId="0" fillId="2" borderId="41" xfId="0" applyFill="1" applyBorder="1" applyAlignment="1" applyProtection="1">
      <alignment vertical="center"/>
    </xf>
    <xf numFmtId="0" fontId="0" fillId="2" borderId="42" xfId="0" applyFill="1" applyBorder="1" applyAlignment="1" applyProtection="1">
      <alignment vertical="center"/>
    </xf>
    <xf numFmtId="0" fontId="0" fillId="2" borderId="43" xfId="0" applyFill="1" applyBorder="1" applyAlignment="1" applyProtection="1">
      <alignment vertical="center"/>
    </xf>
    <xf numFmtId="0" fontId="1" fillId="6" borderId="1" xfId="0" applyFont="1" applyFill="1" applyBorder="1" applyAlignment="1" applyProtection="1">
      <alignment horizontal="center" vertical="center" wrapText="1"/>
    </xf>
    <xf numFmtId="166" fontId="11" fillId="6" borderId="8" xfId="0" applyNumberFormat="1" applyFont="1" applyFill="1" applyBorder="1" applyAlignment="1" applyProtection="1">
      <alignment horizontal="center"/>
    </xf>
    <xf numFmtId="0" fontId="0" fillId="2" borderId="36" xfId="0" applyFill="1" applyBorder="1" applyAlignment="1" applyProtection="1">
      <alignment vertical="center"/>
    </xf>
    <xf numFmtId="0" fontId="0" fillId="2" borderId="39" xfId="0" applyFill="1" applyBorder="1" applyAlignment="1" applyProtection="1">
      <alignment vertical="center"/>
    </xf>
    <xf numFmtId="0" fontId="0" fillId="2" borderId="32" xfId="0" applyFill="1" applyBorder="1" applyAlignment="1" applyProtection="1">
      <alignment vertical="center"/>
    </xf>
    <xf numFmtId="0" fontId="2" fillId="2" borderId="34" xfId="0" applyFont="1" applyFill="1" applyBorder="1" applyAlignment="1" applyProtection="1">
      <alignment horizontal="left" vertical="top" wrapText="1"/>
    </xf>
    <xf numFmtId="0" fontId="2" fillId="2" borderId="44" xfId="0" applyFont="1" applyFill="1" applyBorder="1" applyAlignment="1" applyProtection="1">
      <alignment horizontal="left" vertical="top" wrapText="1"/>
    </xf>
    <xf numFmtId="0" fontId="2" fillId="2" borderId="35" xfId="0" applyFont="1" applyFill="1" applyBorder="1" applyAlignment="1" applyProtection="1">
      <alignment horizontal="left" vertical="top" wrapText="1"/>
    </xf>
    <xf numFmtId="0" fontId="0" fillId="2" borderId="36" xfId="0" applyFill="1" applyBorder="1" applyProtection="1"/>
    <xf numFmtId="0" fontId="0" fillId="2" borderId="39" xfId="0" applyFill="1" applyBorder="1" applyProtection="1"/>
    <xf numFmtId="0" fontId="0" fillId="2" borderId="32" xfId="0" applyFill="1" applyBorder="1" applyProtection="1"/>
    <xf numFmtId="0" fontId="0" fillId="2" borderId="36" xfId="0" applyFill="1" applyBorder="1" applyAlignment="1" applyProtection="1">
      <alignment vertical="center" wrapText="1"/>
    </xf>
    <xf numFmtId="0" fontId="0" fillId="2" borderId="39" xfId="0" applyFill="1" applyBorder="1" applyAlignment="1" applyProtection="1">
      <alignment vertical="center" wrapText="1"/>
    </xf>
    <xf numFmtId="0" fontId="0" fillId="2" borderId="32" xfId="0" applyFill="1" applyBorder="1" applyAlignment="1" applyProtection="1">
      <alignment vertical="center" wrapText="1"/>
    </xf>
    <xf numFmtId="0" fontId="0" fillId="0" borderId="31" xfId="0" applyBorder="1" applyAlignment="1" applyProtection="1">
      <alignment vertical="center"/>
    </xf>
    <xf numFmtId="0" fontId="0" fillId="0" borderId="32" xfId="0" applyBorder="1" applyAlignment="1" applyProtection="1">
      <alignment vertical="center"/>
    </xf>
    <xf numFmtId="0" fontId="1" fillId="0" borderId="24" xfId="0" applyFont="1" applyBorder="1" applyAlignment="1" applyProtection="1">
      <alignment horizontal="left" vertical="top"/>
    </xf>
    <xf numFmtId="0" fontId="1" fillId="0" borderId="33" xfId="0" applyFont="1" applyBorder="1" applyAlignment="1" applyProtection="1">
      <alignment horizontal="left" vertical="top"/>
    </xf>
    <xf numFmtId="0" fontId="1" fillId="0" borderId="26" xfId="0" applyFont="1" applyBorder="1" applyAlignment="1" applyProtection="1">
      <alignment horizontal="left" vertical="top"/>
    </xf>
    <xf numFmtId="0" fontId="1" fillId="0" borderId="2" xfId="0" applyFont="1" applyBorder="1" applyAlignment="1" applyProtection="1">
      <alignment horizontal="left" vertical="top"/>
    </xf>
    <xf numFmtId="0" fontId="1" fillId="0" borderId="20" xfId="0" applyFont="1" applyBorder="1" applyAlignment="1" applyProtection="1">
      <alignment horizontal="left" vertical="top"/>
    </xf>
    <xf numFmtId="0" fontId="1" fillId="0" borderId="40" xfId="0" applyFont="1" applyBorder="1" applyAlignment="1" applyProtection="1">
      <alignment horizontal="left" vertical="top"/>
    </xf>
    <xf numFmtId="0" fontId="0" fillId="0" borderId="25" xfId="0" applyBorder="1" applyProtection="1"/>
    <xf numFmtId="0" fontId="0" fillId="4" borderId="10"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1" fillId="0" borderId="25" xfId="0" applyFont="1" applyBorder="1" applyAlignment="1" applyProtection="1">
      <alignment horizontal="right" wrapText="1"/>
    </xf>
    <xf numFmtId="0" fontId="0" fillId="0" borderId="0" xfId="0" applyBorder="1" applyProtection="1"/>
    <xf numFmtId="0" fontId="1" fillId="2" borderId="52" xfId="0" applyFont="1" applyFill="1" applyBorder="1" applyAlignment="1" applyProtection="1">
      <alignment vertical="center"/>
    </xf>
    <xf numFmtId="0" fontId="1" fillId="2" borderId="43" xfId="0" applyFont="1" applyFill="1" applyBorder="1" applyAlignment="1" applyProtection="1">
      <alignment vertical="center"/>
    </xf>
    <xf numFmtId="0" fontId="0" fillId="0" borderId="59" xfId="0" applyBorder="1" applyAlignment="1" applyProtection="1">
      <alignment horizontal="left" vertical="center"/>
    </xf>
    <xf numFmtId="0" fontId="0" fillId="0" borderId="35" xfId="0" applyBorder="1" applyAlignment="1" applyProtection="1">
      <alignment horizontal="left" vertical="center"/>
    </xf>
    <xf numFmtId="0" fontId="0" fillId="2" borderId="31" xfId="0" applyFill="1" applyBorder="1" applyAlignment="1" applyProtection="1">
      <alignment vertical="center"/>
    </xf>
    <xf numFmtId="0" fontId="0" fillId="2" borderId="53" xfId="0" applyFill="1" applyBorder="1" applyAlignment="1" applyProtection="1">
      <alignment vertical="center"/>
    </xf>
    <xf numFmtId="0" fontId="0" fillId="5" borderId="31" xfId="0" applyFont="1" applyFill="1" applyBorder="1" applyAlignment="1" applyProtection="1">
      <alignment vertical="center" wrapText="1"/>
    </xf>
    <xf numFmtId="0" fontId="0" fillId="5" borderId="32" xfId="0" applyFont="1" applyFill="1" applyBorder="1" applyAlignment="1" applyProtection="1">
      <alignment vertical="center" wrapText="1"/>
    </xf>
    <xf numFmtId="0" fontId="0" fillId="0" borderId="31" xfId="0" applyBorder="1" applyAlignment="1" applyProtection="1">
      <alignment vertical="center" wrapText="1"/>
    </xf>
    <xf numFmtId="0" fontId="0" fillId="0" borderId="32" xfId="0" applyBorder="1" applyAlignment="1" applyProtection="1">
      <alignment vertical="center" wrapText="1"/>
    </xf>
    <xf numFmtId="0" fontId="1" fillId="0" borderId="10"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11"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12"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24" xfId="0" applyFont="1" applyBorder="1" applyAlignment="1" applyProtection="1">
      <alignment horizontal="left" vertical="top" wrapText="1"/>
    </xf>
    <xf numFmtId="0" fontId="1" fillId="0" borderId="33" xfId="0" applyFont="1" applyBorder="1" applyAlignment="1" applyProtection="1">
      <alignment horizontal="left" vertical="top" wrapText="1"/>
    </xf>
    <xf numFmtId="0" fontId="1" fillId="0" borderId="26"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 fillId="0" borderId="40" xfId="0" applyFont="1" applyBorder="1" applyAlignment="1" applyProtection="1">
      <alignment horizontal="left" vertical="top" wrapText="1"/>
    </xf>
    <xf numFmtId="0" fontId="19" fillId="0" borderId="34"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35" xfId="0" applyFont="1" applyBorder="1" applyAlignment="1" applyProtection="1">
      <alignment horizontal="center" vertical="center"/>
    </xf>
    <xf numFmtId="0" fontId="0" fillId="0" borderId="4" xfId="0" applyBorder="1" applyAlignment="1" applyProtection="1">
      <alignment horizontal="left" vertical="center"/>
    </xf>
    <xf numFmtId="0" fontId="0" fillId="2" borderId="1" xfId="0" applyFill="1" applyBorder="1" applyAlignment="1" applyProtection="1">
      <alignment vertical="center"/>
    </xf>
    <xf numFmtId="0" fontId="0" fillId="2" borderId="6" xfId="0" applyFill="1" applyBorder="1" applyAlignment="1" applyProtection="1">
      <alignment vertical="center"/>
    </xf>
    <xf numFmtId="0" fontId="0" fillId="0" borderId="1" xfId="0" applyBorder="1" applyAlignment="1" applyProtection="1">
      <alignment vertical="center"/>
    </xf>
    <xf numFmtId="0" fontId="1" fillId="6" borderId="8" xfId="0" applyFont="1" applyFill="1" applyBorder="1" applyAlignment="1" applyProtection="1">
      <alignment vertical="center"/>
    </xf>
    <xf numFmtId="0" fontId="1" fillId="2" borderId="52" xfId="0" applyFont="1" applyFill="1" applyBorder="1" applyAlignment="1" applyProtection="1">
      <alignment vertical="center" wrapText="1"/>
    </xf>
    <xf numFmtId="0" fontId="1" fillId="2" borderId="43" xfId="0" applyFont="1" applyFill="1" applyBorder="1" applyAlignment="1" applyProtection="1">
      <alignment vertical="center" wrapText="1"/>
    </xf>
    <xf numFmtId="0" fontId="0" fillId="0" borderId="49" xfId="0" applyBorder="1" applyAlignment="1" applyProtection="1">
      <alignment horizontal="left" vertical="center"/>
    </xf>
    <xf numFmtId="0" fontId="0" fillId="0" borderId="50" xfId="0" applyBorder="1" applyAlignment="1" applyProtection="1">
      <alignment horizontal="left" vertical="center"/>
    </xf>
    <xf numFmtId="0" fontId="1" fillId="6" borderId="52" xfId="0" applyFont="1" applyFill="1" applyBorder="1" applyAlignment="1" applyProtection="1">
      <alignment vertical="center"/>
    </xf>
    <xf numFmtId="0" fontId="1" fillId="6" borderId="43" xfId="0" applyFont="1" applyFill="1" applyBorder="1" applyAlignment="1" applyProtection="1">
      <alignment vertical="center"/>
    </xf>
    <xf numFmtId="165" fontId="11" fillId="2" borderId="1" xfId="0" applyNumberFormat="1" applyFont="1" applyFill="1" applyBorder="1" applyAlignment="1" applyProtection="1">
      <alignment horizontal="center"/>
    </xf>
    <xf numFmtId="165" fontId="11" fillId="2" borderId="6" xfId="0" applyNumberFormat="1" applyFont="1" applyFill="1" applyBorder="1" applyAlignment="1" applyProtection="1">
      <alignment horizontal="center"/>
    </xf>
    <xf numFmtId="0" fontId="0" fillId="0" borderId="1" xfId="0" applyBorder="1" applyAlignment="1" applyProtection="1">
      <alignment vertical="center" wrapText="1"/>
    </xf>
    <xf numFmtId="0" fontId="1" fillId="2" borderId="8" xfId="0" applyFont="1" applyFill="1" applyBorder="1" applyAlignment="1" applyProtection="1">
      <alignment vertical="center"/>
    </xf>
    <xf numFmtId="0" fontId="1" fillId="0" borderId="0" xfId="0" applyFont="1" applyBorder="1" applyAlignment="1" applyProtection="1">
      <alignment horizontal="right"/>
    </xf>
    <xf numFmtId="0" fontId="0" fillId="0" borderId="1" xfId="0" applyBorder="1" applyAlignment="1" applyProtection="1">
      <alignment horizontal="left" vertical="center" wrapText="1"/>
    </xf>
    <xf numFmtId="0" fontId="13" fillId="2" borderId="63" xfId="0" applyFont="1" applyFill="1" applyBorder="1" applyAlignment="1" applyProtection="1">
      <alignment horizontal="left" vertical="top"/>
    </xf>
    <xf numFmtId="0" fontId="13" fillId="2" borderId="54" xfId="0" applyFont="1" applyFill="1" applyBorder="1" applyAlignment="1" applyProtection="1">
      <alignment horizontal="left" vertical="top"/>
    </xf>
    <xf numFmtId="0" fontId="13" fillId="2" borderId="64" xfId="0" applyFont="1" applyFill="1" applyBorder="1" applyAlignment="1" applyProtection="1">
      <alignment horizontal="left" vertical="top"/>
    </xf>
    <xf numFmtId="0" fontId="19" fillId="0" borderId="10" xfId="0" applyFont="1" applyBorder="1" applyAlignment="1" applyProtection="1">
      <alignment horizontal="center" vertical="center"/>
    </xf>
    <xf numFmtId="0" fontId="19" fillId="0" borderId="4" xfId="0" applyFont="1" applyBorder="1" applyAlignment="1" applyProtection="1">
      <alignment horizontal="center" vertical="center"/>
    </xf>
    <xf numFmtId="0" fontId="3" fillId="0" borderId="36" xfId="0" applyFont="1" applyBorder="1" applyAlignment="1" applyProtection="1">
      <alignment vertical="center" wrapText="1"/>
    </xf>
    <xf numFmtId="0" fontId="3" fillId="0" borderId="39" xfId="0" applyFont="1" applyBorder="1" applyAlignment="1" applyProtection="1">
      <alignment vertical="center" wrapText="1"/>
    </xf>
    <xf numFmtId="0" fontId="3" fillId="0" borderId="32" xfId="0" applyFont="1" applyBorder="1" applyAlignment="1" applyProtection="1">
      <alignment vertical="center" wrapText="1"/>
    </xf>
    <xf numFmtId="0" fontId="0" fillId="2" borderId="22" xfId="0" applyFill="1" applyBorder="1" applyAlignment="1" applyProtection="1">
      <alignment vertical="top"/>
    </xf>
    <xf numFmtId="0" fontId="0" fillId="0" borderId="31" xfId="0" applyBorder="1" applyAlignment="1" applyProtection="1">
      <alignment horizontal="left" vertical="center"/>
    </xf>
    <xf numFmtId="0" fontId="0" fillId="0" borderId="32" xfId="0" applyBorder="1" applyAlignment="1" applyProtection="1">
      <alignment horizontal="left" vertical="center"/>
    </xf>
    <xf numFmtId="0" fontId="0" fillId="2" borderId="60" xfId="0" applyFill="1" applyBorder="1" applyProtection="1"/>
    <xf numFmtId="0" fontId="1" fillId="2" borderId="31" xfId="0" applyFont="1" applyFill="1" applyBorder="1" applyAlignment="1" applyProtection="1">
      <alignment vertical="center"/>
    </xf>
    <xf numFmtId="0" fontId="1" fillId="2" borderId="39" xfId="0" applyFont="1" applyFill="1" applyBorder="1" applyAlignment="1" applyProtection="1">
      <alignment vertical="center"/>
    </xf>
    <xf numFmtId="0" fontId="1" fillId="2" borderId="53" xfId="0" applyFont="1" applyFill="1" applyBorder="1" applyAlignment="1" applyProtection="1">
      <alignment vertical="center"/>
    </xf>
    <xf numFmtId="0" fontId="0" fillId="0" borderId="0" xfId="0" applyAlignment="1" applyProtection="1">
      <alignment horizontal="center" wrapText="1"/>
    </xf>
    <xf numFmtId="0" fontId="0" fillId="3" borderId="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13" fillId="2" borderId="17" xfId="0" applyFont="1" applyFill="1" applyBorder="1" applyAlignment="1" applyProtection="1">
      <alignment vertical="center"/>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9" fillId="0" borderId="17" xfId="0" applyFont="1" applyBorder="1" applyAlignment="1" applyProtection="1">
      <alignment horizontal="center"/>
    </xf>
    <xf numFmtId="0" fontId="19" fillId="0" borderId="18" xfId="0" applyFont="1" applyBorder="1" applyAlignment="1" applyProtection="1">
      <alignment horizontal="center"/>
    </xf>
    <xf numFmtId="0" fontId="19" fillId="0" borderId="14" xfId="0" applyFont="1" applyBorder="1" applyAlignment="1" applyProtection="1">
      <alignment horizontal="center"/>
    </xf>
    <xf numFmtId="0" fontId="0" fillId="0" borderId="2" xfId="0" applyBorder="1" applyProtection="1"/>
    <xf numFmtId="0" fontId="0" fillId="3" borderId="12"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3" borderId="11"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13" fillId="2" borderId="20" xfId="0" applyFont="1" applyFill="1" applyBorder="1" applyAlignment="1" applyProtection="1">
      <alignment vertical="top"/>
    </xf>
    <xf numFmtId="0" fontId="13" fillId="2" borderId="21" xfId="0" applyFont="1" applyFill="1" applyBorder="1" applyAlignment="1" applyProtection="1">
      <alignment vertical="top"/>
    </xf>
    <xf numFmtId="0" fontId="13" fillId="2" borderId="27" xfId="0" applyFont="1" applyFill="1" applyBorder="1" applyAlignment="1" applyProtection="1">
      <alignment vertical="top"/>
    </xf>
    <xf numFmtId="0" fontId="1" fillId="0" borderId="34" xfId="0" applyFont="1" applyBorder="1" applyAlignment="1" applyProtection="1">
      <alignment horizontal="left" vertical="top" wrapText="1"/>
    </xf>
    <xf numFmtId="0" fontId="1" fillId="0" borderId="35" xfId="0" applyFont="1" applyBorder="1" applyAlignment="1" applyProtection="1">
      <alignment horizontal="left" vertical="top" wrapText="1"/>
    </xf>
    <xf numFmtId="0" fontId="0" fillId="2" borderId="1" xfId="0" applyFill="1" applyBorder="1" applyAlignment="1" applyProtection="1">
      <alignment vertical="center" wrapText="1"/>
    </xf>
    <xf numFmtId="0" fontId="1" fillId="0" borderId="13" xfId="0" applyFont="1" applyBorder="1" applyAlignment="1" applyProtection="1">
      <alignment vertical="top"/>
    </xf>
    <xf numFmtId="0" fontId="1" fillId="0" borderId="15" xfId="0" applyFont="1" applyBorder="1" applyAlignment="1" applyProtection="1">
      <alignment vertical="top"/>
    </xf>
    <xf numFmtId="0" fontId="1" fillId="0" borderId="7"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43" fillId="16" borderId="1" xfId="0" applyFont="1" applyFill="1" applyBorder="1" applyAlignment="1">
      <alignment vertical="center" wrapText="1"/>
    </xf>
    <xf numFmtId="0" fontId="43" fillId="0" borderId="62" xfId="0" applyFont="1" applyBorder="1" applyAlignment="1">
      <alignment horizontal="center"/>
    </xf>
    <xf numFmtId="0" fontId="43" fillId="0" borderId="37" xfId="0" applyFont="1" applyBorder="1" applyAlignment="1">
      <alignment horizontal="center"/>
    </xf>
    <xf numFmtId="0" fontId="43" fillId="0" borderId="3" xfId="0" applyFont="1" applyBorder="1" applyAlignment="1">
      <alignment horizontal="center"/>
    </xf>
    <xf numFmtId="0" fontId="43" fillId="0" borderId="1" xfId="0" applyFont="1" applyBorder="1"/>
    <xf numFmtId="0" fontId="0" fillId="0" borderId="46"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45" fillId="0" borderId="51" xfId="0" applyFont="1" applyBorder="1"/>
    <xf numFmtId="0" fontId="45" fillId="0" borderId="47" xfId="0" applyFont="1" applyBorder="1"/>
    <xf numFmtId="0" fontId="45" fillId="0" borderId="54" xfId="0" applyFont="1" applyBorder="1"/>
    <xf numFmtId="0" fontId="45" fillId="0" borderId="50" xfId="0" applyFont="1" applyBorder="1"/>
    <xf numFmtId="0" fontId="52" fillId="0" borderId="62" xfId="0" applyFont="1" applyBorder="1" applyAlignment="1">
      <alignment horizontal="center" vertical="center"/>
    </xf>
    <xf numFmtId="0" fontId="52" fillId="0" borderId="3" xfId="0" applyFont="1" applyBorder="1" applyAlignment="1">
      <alignment horizontal="center" vertical="center"/>
    </xf>
    <xf numFmtId="0" fontId="36" fillId="0" borderId="62" xfId="0" applyFont="1" applyBorder="1" applyAlignment="1">
      <alignment horizontal="center" vertical="center"/>
    </xf>
    <xf numFmtId="0" fontId="36" fillId="0" borderId="37" xfId="0" applyFont="1" applyBorder="1" applyAlignment="1">
      <alignment horizontal="center" vertical="center"/>
    </xf>
    <xf numFmtId="0" fontId="36" fillId="0" borderId="3" xfId="0" applyFont="1" applyBorder="1" applyAlignment="1">
      <alignment horizontal="center" vertical="center"/>
    </xf>
    <xf numFmtId="0" fontId="0" fillId="0" borderId="62" xfId="0" applyBorder="1"/>
    <xf numFmtId="0" fontId="0" fillId="0" borderId="37" xfId="0" applyBorder="1"/>
    <xf numFmtId="0" fontId="0" fillId="0" borderId="3" xfId="0" applyBorder="1"/>
    <xf numFmtId="0" fontId="43" fillId="0" borderId="3" xfId="0" applyFont="1" applyBorder="1" applyAlignment="1">
      <alignment horizontal="left" vertical="center" wrapText="1"/>
    </xf>
    <xf numFmtId="0" fontId="54" fillId="0" borderId="48" xfId="0" applyFont="1" applyBorder="1" applyAlignment="1">
      <alignment horizontal="center"/>
    </xf>
    <xf numFmtId="0" fontId="54" fillId="0" borderId="0" xfId="0" applyFont="1" applyAlignment="1">
      <alignment horizontal="center"/>
    </xf>
    <xf numFmtId="0" fontId="54" fillId="0" borderId="2" xfId="0" applyFont="1" applyBorder="1" applyAlignment="1">
      <alignment horizontal="center"/>
    </xf>
    <xf numFmtId="0" fontId="51" fillId="0" borderId="48" xfId="0" applyFont="1" applyBorder="1" applyAlignment="1">
      <alignment horizontal="center"/>
    </xf>
    <xf numFmtId="0" fontId="51" fillId="0" borderId="0" xfId="0" applyFont="1" applyAlignment="1">
      <alignment horizontal="center"/>
    </xf>
    <xf numFmtId="0" fontId="51" fillId="0" borderId="2" xfId="0" applyFont="1" applyBorder="1" applyAlignment="1">
      <alignment horizontal="center"/>
    </xf>
    <xf numFmtId="0" fontId="45" fillId="0" borderId="49" xfId="0" applyFont="1" applyBorder="1" applyAlignment="1">
      <alignment horizontal="center"/>
    </xf>
    <xf numFmtId="0" fontId="45" fillId="0" borderId="54" xfId="0" applyFont="1" applyBorder="1" applyAlignment="1">
      <alignment horizontal="center"/>
    </xf>
    <xf numFmtId="0" fontId="45" fillId="0" borderId="50" xfId="0" applyFont="1" applyBorder="1" applyAlignment="1">
      <alignment horizontal="center"/>
    </xf>
    <xf numFmtId="0" fontId="45" fillId="0" borderId="1" xfId="0" applyFont="1" applyBorder="1"/>
    <xf numFmtId="0" fontId="50" fillId="0" borderId="1" xfId="0" applyFont="1" applyBorder="1"/>
    <xf numFmtId="0" fontId="43" fillId="0" borderId="31" xfId="0" applyFont="1" applyBorder="1"/>
    <xf numFmtId="0" fontId="43" fillId="0" borderId="32" xfId="0" applyFont="1" applyBorder="1"/>
    <xf numFmtId="0" fontId="47" fillId="0" borderId="1" xfId="0" applyFont="1" applyBorder="1"/>
    <xf numFmtId="0" fontId="53" fillId="0" borderId="1" xfId="0" applyFont="1" applyBorder="1"/>
    <xf numFmtId="0" fontId="43" fillId="16" borderId="1" xfId="0" applyFont="1" applyFill="1" applyBorder="1" applyAlignment="1">
      <alignment horizontal="left"/>
    </xf>
    <xf numFmtId="0" fontId="48" fillId="0" borderId="31" xfId="0" applyFont="1" applyBorder="1"/>
    <xf numFmtId="0" fontId="48" fillId="0" borderId="39" xfId="0" applyFont="1" applyBorder="1"/>
    <xf numFmtId="0" fontId="48" fillId="0" borderId="32" xfId="0" applyFont="1" applyBorder="1"/>
    <xf numFmtId="0" fontId="45" fillId="0" borderId="31" xfId="0" applyFont="1" applyBorder="1" applyAlignment="1">
      <alignment vertical="top" wrapText="1"/>
    </xf>
    <xf numFmtId="0" fontId="45" fillId="0" borderId="39" xfId="0" applyFont="1" applyBorder="1" applyAlignment="1">
      <alignment vertical="top" wrapText="1"/>
    </xf>
    <xf numFmtId="0" fontId="45" fillId="0" borderId="32" xfId="0" applyFont="1" applyBorder="1" applyAlignment="1">
      <alignment vertical="top" wrapText="1"/>
    </xf>
    <xf numFmtId="0" fontId="45" fillId="0" borderId="31" xfId="0" applyFont="1" applyBorder="1"/>
    <xf numFmtId="0" fontId="45" fillId="0" borderId="39" xfId="0" applyFont="1" applyBorder="1"/>
    <xf numFmtId="0" fontId="45" fillId="0" borderId="32" xfId="0" applyFont="1" applyBorder="1"/>
    <xf numFmtId="0" fontId="0" fillId="0" borderId="31" xfId="0" applyBorder="1"/>
    <xf numFmtId="0" fontId="0" fillId="0" borderId="39" xfId="0" applyBorder="1"/>
    <xf numFmtId="0" fontId="0" fillId="0" borderId="32" xfId="0" applyBorder="1"/>
    <xf numFmtId="0" fontId="48" fillId="0" borderId="1" xfId="0" applyFont="1" applyBorder="1" applyAlignment="1">
      <alignment horizontal="right"/>
    </xf>
    <xf numFmtId="0" fontId="43" fillId="0" borderId="1" xfId="0" applyFont="1" applyBorder="1" applyAlignment="1">
      <alignment vertical="top" wrapText="1"/>
    </xf>
    <xf numFmtId="0" fontId="53" fillId="0" borderId="1" xfId="0" applyFont="1" applyBorder="1" applyAlignment="1">
      <alignment wrapText="1"/>
    </xf>
    <xf numFmtId="0" fontId="45" fillId="0" borderId="62" xfId="0" applyFont="1" applyBorder="1" applyAlignment="1">
      <alignment horizontal="center" vertical="center"/>
    </xf>
    <xf numFmtId="0" fontId="45" fillId="0" borderId="37" xfId="0" applyFont="1" applyBorder="1" applyAlignment="1">
      <alignment horizontal="center" vertical="center"/>
    </xf>
    <xf numFmtId="0" fontId="45" fillId="0" borderId="3" xfId="0" applyFont="1" applyBorder="1" applyAlignment="1">
      <alignment horizontal="center" vertical="center"/>
    </xf>
    <xf numFmtId="0" fontId="43" fillId="0" borderId="1" xfId="0" applyFont="1" applyBorder="1" applyAlignment="1">
      <alignment wrapText="1"/>
    </xf>
    <xf numFmtId="0" fontId="0" fillId="0" borderId="1" xfId="0" applyBorder="1"/>
    <xf numFmtId="0" fontId="51" fillId="0" borderId="1" xfId="0" applyFont="1" applyBorder="1"/>
    <xf numFmtId="0" fontId="43" fillId="0" borderId="46" xfId="0" applyFont="1" applyBorder="1"/>
    <xf numFmtId="0" fontId="43" fillId="0" borderId="51" xfId="0" applyFont="1" applyBorder="1"/>
    <xf numFmtId="0" fontId="43" fillId="0" borderId="47" xfId="0" applyFont="1" applyBorder="1"/>
    <xf numFmtId="0" fontId="45" fillId="0" borderId="1" xfId="0" applyFont="1" applyBorder="1" applyAlignment="1">
      <alignment horizontal="left"/>
    </xf>
    <xf numFmtId="0" fontId="0" fillId="0" borderId="62" xfId="0" applyBorder="1" applyAlignment="1">
      <alignment horizontal="center"/>
    </xf>
    <xf numFmtId="0" fontId="0" fillId="0" borderId="3" xfId="0" applyBorder="1" applyAlignment="1">
      <alignment horizontal="center"/>
    </xf>
    <xf numFmtId="0" fontId="43" fillId="0" borderId="1" xfId="0" applyFont="1" applyBorder="1" applyAlignment="1">
      <alignment horizontal="left" vertical="top" wrapText="1"/>
    </xf>
    <xf numFmtId="0" fontId="58" fillId="0" borderId="48" xfId="0" applyFont="1" applyBorder="1" applyAlignment="1">
      <alignment horizontal="center"/>
    </xf>
    <xf numFmtId="0" fontId="58" fillId="0" borderId="0" xfId="0" applyFont="1" applyAlignment="1">
      <alignment horizontal="center"/>
    </xf>
    <xf numFmtId="0" fontId="58" fillId="0" borderId="2" xfId="0" applyFont="1" applyBorder="1" applyAlignment="1">
      <alignment horizontal="center"/>
    </xf>
    <xf numFmtId="0" fontId="43" fillId="0" borderId="62" xfId="0" applyFont="1" applyBorder="1" applyAlignment="1">
      <alignment vertical="top" wrapText="1"/>
    </xf>
    <xf numFmtId="0" fontId="43" fillId="0" borderId="37" xfId="0" applyFont="1" applyBorder="1" applyAlignment="1">
      <alignment vertical="top" wrapText="1"/>
    </xf>
    <xf numFmtId="0" fontId="43" fillId="0" borderId="3" xfId="0" applyFont="1" applyBorder="1" applyAlignment="1">
      <alignment vertical="top" wrapText="1"/>
    </xf>
    <xf numFmtId="0" fontId="45" fillId="0" borderId="1" xfId="0" applyFont="1" applyBorder="1" applyAlignment="1">
      <alignment horizontal="center" vertical="center"/>
    </xf>
    <xf numFmtId="0" fontId="62" fillId="18" borderId="1" xfId="0" applyFont="1" applyFill="1" applyBorder="1"/>
    <xf numFmtId="0" fontId="62" fillId="0" borderId="1" xfId="0" applyFont="1" applyBorder="1"/>
    <xf numFmtId="0" fontId="62" fillId="0" borderId="31" xfId="0" applyFont="1" applyBorder="1"/>
    <xf numFmtId="0" fontId="62" fillId="0" borderId="32" xfId="0" applyFont="1" applyBorder="1"/>
    <xf numFmtId="0" fontId="54" fillId="0" borderId="31" xfId="0" applyFont="1" applyBorder="1"/>
    <xf numFmtId="0" fontId="54" fillId="0" borderId="39" xfId="0" applyFont="1" applyBorder="1"/>
    <xf numFmtId="0" fontId="54" fillId="0" borderId="32" xfId="0" applyFont="1" applyBorder="1"/>
    <xf numFmtId="0" fontId="62" fillId="0" borderId="39" xfId="0" applyFont="1" applyBorder="1"/>
    <xf numFmtId="0" fontId="61" fillId="0" borderId="0" xfId="0" applyFont="1"/>
    <xf numFmtId="0" fontId="60" fillId="0" borderId="31" xfId="3" applyFont="1" applyBorder="1" applyProtection="1"/>
    <xf numFmtId="0" fontId="60" fillId="0" borderId="39" xfId="3" applyFont="1" applyBorder="1" applyProtection="1"/>
    <xf numFmtId="0" fontId="60" fillId="0" borderId="32" xfId="3" applyFont="1" applyBorder="1" applyProtection="1"/>
    <xf numFmtId="0" fontId="61" fillId="0" borderId="1" xfId="3" applyFont="1" applyBorder="1" applyProtection="1"/>
    <xf numFmtId="0" fontId="60" fillId="0" borderId="1" xfId="3" applyFont="1" applyBorder="1" applyProtection="1"/>
    <xf numFmtId="0" fontId="65" fillId="0" borderId="1" xfId="0" applyFont="1" applyBorder="1"/>
    <xf numFmtId="0" fontId="61" fillId="0" borderId="1" xfId="0" applyFont="1" applyBorder="1"/>
    <xf numFmtId="0" fontId="48" fillId="0" borderId="46" xfId="0" applyFont="1" applyBorder="1" applyAlignment="1">
      <alignment horizontal="center"/>
    </xf>
    <xf numFmtId="0" fontId="48" fillId="0" borderId="51" xfId="0" applyFont="1" applyBorder="1" applyAlignment="1">
      <alignment horizontal="center"/>
    </xf>
    <xf numFmtId="0" fontId="48" fillId="0" borderId="47" xfId="0" applyFont="1" applyBorder="1" applyAlignment="1">
      <alignment horizontal="center"/>
    </xf>
    <xf numFmtId="0" fontId="54" fillId="0" borderId="46" xfId="0" applyFont="1" applyBorder="1"/>
    <xf numFmtId="0" fontId="54" fillId="0" borderId="51" xfId="0" applyFont="1" applyBorder="1"/>
    <xf numFmtId="0" fontId="54" fillId="0" borderId="47" xfId="0" applyFont="1" applyBorder="1"/>
    <xf numFmtId="0" fontId="61" fillId="0" borderId="0" xfId="0" applyFont="1" applyAlignment="1">
      <alignment horizontal="center"/>
    </xf>
    <xf numFmtId="0" fontId="48" fillId="0" borderId="0" xfId="0" applyFont="1" applyAlignment="1">
      <alignment horizontal="center" vertical="top"/>
    </xf>
    <xf numFmtId="0" fontId="48" fillId="0" borderId="48" xfId="0" applyFont="1" applyBorder="1" applyAlignment="1">
      <alignment horizontal="center" vertical="top"/>
    </xf>
    <xf numFmtId="0" fontId="48" fillId="0" borderId="2" xfId="0" applyFont="1" applyBorder="1" applyAlignment="1">
      <alignment horizontal="center" vertical="top"/>
    </xf>
    <xf numFmtId="0" fontId="61" fillId="0" borderId="48" xfId="0" applyFont="1" applyBorder="1"/>
    <xf numFmtId="0" fontId="61" fillId="0" borderId="51" xfId="0" applyFont="1" applyBorder="1" applyAlignment="1">
      <alignment horizontal="right"/>
    </xf>
    <xf numFmtId="0" fontId="60" fillId="0" borderId="0" xfId="0" applyFont="1" applyAlignment="1">
      <alignment horizontal="center"/>
    </xf>
    <xf numFmtId="0" fontId="61" fillId="0" borderId="54" xfId="0" applyFont="1" applyBorder="1"/>
    <xf numFmtId="0" fontId="60" fillId="0" borderId="0" xfId="0" applyFont="1" applyAlignment="1">
      <alignment horizontal="center" wrapText="1"/>
    </xf>
    <xf numFmtId="0" fontId="54" fillId="0" borderId="48" xfId="0" applyFont="1" applyBorder="1"/>
    <xf numFmtId="0" fontId="54" fillId="0" borderId="0" xfId="0" applyFont="1"/>
    <xf numFmtId="0" fontId="54" fillId="0" borderId="2" xfId="0" applyFont="1" applyBorder="1"/>
    <xf numFmtId="0" fontId="44" fillId="0" borderId="49"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50" xfId="0" applyFont="1" applyBorder="1" applyAlignment="1">
      <alignment horizontal="center" vertical="center" wrapText="1"/>
    </xf>
    <xf numFmtId="0" fontId="61" fillId="0" borderId="0" xfId="0" applyFont="1" applyAlignment="1">
      <alignment vertical="center" wrapText="1"/>
    </xf>
    <xf numFmtId="0" fontId="60" fillId="0" borderId="0" xfId="0" applyFont="1"/>
    <xf numFmtId="0" fontId="61" fillId="0" borderId="31" xfId="3" applyFont="1" applyBorder="1" applyAlignment="1" applyProtection="1">
      <alignment horizontal="left" vertical="center" wrapText="1"/>
    </xf>
    <xf numFmtId="0" fontId="61" fillId="0" borderId="39" xfId="3" applyFont="1" applyBorder="1" applyAlignment="1" applyProtection="1">
      <alignment horizontal="left" vertical="center" wrapText="1"/>
    </xf>
    <xf numFmtId="0" fontId="61" fillId="0" borderId="32" xfId="3" applyFont="1" applyBorder="1" applyAlignment="1" applyProtection="1">
      <alignment horizontal="left" vertical="center" wrapText="1"/>
    </xf>
    <xf numFmtId="0" fontId="61" fillId="0" borderId="1" xfId="3" applyFont="1" applyBorder="1" applyAlignment="1" applyProtection="1">
      <alignment vertical="center" wrapText="1"/>
    </xf>
    <xf numFmtId="0" fontId="60" fillId="0" borderId="0" xfId="3" applyFont="1" applyBorder="1" applyAlignment="1" applyProtection="1">
      <alignment horizontal="center"/>
    </xf>
    <xf numFmtId="0" fontId="48" fillId="0" borderId="0" xfId="3" applyFont="1" applyBorder="1" applyAlignment="1" applyProtection="1">
      <alignment horizontal="center" vertical="top"/>
    </xf>
    <xf numFmtId="0" fontId="27" fillId="0" borderId="0" xfId="3" applyFont="1" applyBorder="1" applyProtection="1"/>
    <xf numFmtId="0" fontId="60" fillId="0" borderId="1" xfId="0" applyFont="1" applyBorder="1"/>
    <xf numFmtId="0" fontId="54" fillId="0" borderId="1" xfId="0" applyFont="1" applyBorder="1"/>
    <xf numFmtId="0" fontId="0" fillId="0" borderId="51" xfId="0"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0" fontId="1" fillId="6" borderId="46" xfId="0" applyFont="1" applyFill="1" applyBorder="1" applyAlignment="1">
      <alignment horizontal="center" vertical="center"/>
    </xf>
    <xf numFmtId="0" fontId="1" fillId="6" borderId="51" xfId="0" applyFont="1" applyFill="1" applyBorder="1" applyAlignment="1">
      <alignment horizontal="center" vertical="center"/>
    </xf>
    <xf numFmtId="0" fontId="1" fillId="6" borderId="47" xfId="0" applyFont="1" applyFill="1" applyBorder="1" applyAlignment="1">
      <alignment horizontal="center" vertical="center"/>
    </xf>
    <xf numFmtId="0" fontId="1" fillId="6" borderId="49" xfId="0" applyFont="1" applyFill="1" applyBorder="1" applyAlignment="1">
      <alignment horizontal="center" vertical="center"/>
    </xf>
    <xf numFmtId="0" fontId="1" fillId="6" borderId="54" xfId="0" applyFont="1" applyFill="1" applyBorder="1" applyAlignment="1">
      <alignment horizontal="center" vertical="center"/>
    </xf>
    <xf numFmtId="0" fontId="1" fillId="6" borderId="50" xfId="0" applyFont="1" applyFill="1" applyBorder="1" applyAlignment="1">
      <alignment horizontal="center" vertical="center"/>
    </xf>
    <xf numFmtId="0" fontId="19" fillId="0" borderId="1" xfId="0" applyFont="1" applyBorder="1" applyAlignment="1" applyProtection="1">
      <alignment horizontal="center"/>
    </xf>
    <xf numFmtId="0" fontId="1" fillId="2" borderId="1" xfId="0" applyFont="1" applyFill="1" applyBorder="1" applyAlignment="1" applyProtection="1">
      <alignment vertical="center"/>
    </xf>
    <xf numFmtId="0" fontId="1" fillId="19" borderId="1" xfId="0" applyFont="1" applyFill="1" applyBorder="1" applyAlignment="1" applyProtection="1">
      <alignment horizontal="left" vertical="top" wrapText="1"/>
      <protection locked="0"/>
    </xf>
    <xf numFmtId="0" fontId="5" fillId="4" borderId="1" xfId="0" applyFont="1" applyFill="1" applyBorder="1" applyProtection="1">
      <protection locked="0"/>
    </xf>
    <xf numFmtId="0" fontId="0" fillId="4" borderId="1" xfId="0" applyFill="1" applyBorder="1" applyProtection="1">
      <protection locked="0"/>
    </xf>
    <xf numFmtId="0" fontId="5" fillId="7" borderId="1" xfId="0" applyFont="1" applyFill="1" applyBorder="1" applyProtection="1">
      <protection locked="0"/>
    </xf>
    <xf numFmtId="0" fontId="0" fillId="7" borderId="1" xfId="0" applyFill="1" applyBorder="1" applyProtection="1">
      <protection locked="0"/>
    </xf>
    <xf numFmtId="0" fontId="0" fillId="19" borderId="1" xfId="0" applyFill="1" applyBorder="1" applyAlignment="1" applyProtection="1">
      <alignment horizontal="left" vertical="top" wrapText="1"/>
      <protection locked="0"/>
    </xf>
    <xf numFmtId="0" fontId="1" fillId="0" borderId="0" xfId="0" applyFont="1" applyBorder="1" applyAlignment="1">
      <alignment horizontal="center" vertical="center"/>
    </xf>
    <xf numFmtId="0" fontId="5" fillId="7" borderId="1" xfId="0" applyFont="1" applyFill="1" applyBorder="1"/>
    <xf numFmtId="0" fontId="0" fillId="7" borderId="1" xfId="0" applyFill="1" applyBorder="1"/>
    <xf numFmtId="0" fontId="0" fillId="0" borderId="0" xfId="0"/>
    <xf numFmtId="0" fontId="9" fillId="0" borderId="0" xfId="0" applyFont="1" applyAlignment="1">
      <alignment horizontal="center" vertical="top" wrapText="1"/>
    </xf>
    <xf numFmtId="0" fontId="0" fillId="0" borderId="1" xfId="0" applyBorder="1" applyAlignment="1" applyProtection="1">
      <alignment horizontal="left" vertical="center"/>
    </xf>
    <xf numFmtId="0" fontId="1" fillId="0" borderId="1" xfId="0" applyFont="1" applyBorder="1" applyAlignment="1" applyProtection="1">
      <alignment horizontal="left" vertical="top" wrapText="1"/>
    </xf>
    <xf numFmtId="0" fontId="0" fillId="3" borderId="1" xfId="0" applyFill="1" applyBorder="1" applyAlignment="1" applyProtection="1">
      <alignment horizontal="left" vertical="top" wrapText="1"/>
      <protection locked="0"/>
    </xf>
    <xf numFmtId="0" fontId="1" fillId="19" borderId="1" xfId="0" applyFont="1" applyFill="1" applyBorder="1" applyAlignment="1" applyProtection="1">
      <alignment horizontal="left" vertical="top"/>
      <protection locked="0"/>
    </xf>
    <xf numFmtId="0" fontId="9" fillId="0" borderId="0" xfId="0" applyFont="1" applyBorder="1" applyAlignment="1" applyProtection="1">
      <alignment horizontal="center" wrapText="1"/>
    </xf>
    <xf numFmtId="0" fontId="0" fillId="0" borderId="21" xfId="0" applyBorder="1"/>
    <xf numFmtId="0" fontId="0" fillId="0" borderId="39" xfId="0" applyFill="1" applyBorder="1"/>
    <xf numFmtId="0" fontId="5" fillId="4" borderId="59" xfId="0" applyFont="1" applyFill="1" applyBorder="1" applyProtection="1">
      <protection locked="0"/>
    </xf>
    <xf numFmtId="0" fontId="5" fillId="4" borderId="44" xfId="0" applyFont="1" applyFill="1" applyBorder="1" applyProtection="1">
      <protection locked="0"/>
    </xf>
    <xf numFmtId="0" fontId="5" fillId="4" borderId="35" xfId="0" applyFont="1" applyFill="1" applyBorder="1" applyProtection="1">
      <protection locked="0"/>
    </xf>
    <xf numFmtId="0" fontId="2" fillId="0" borderId="21" xfId="0" applyFont="1" applyBorder="1" applyAlignment="1">
      <alignment horizontal="center"/>
    </xf>
    <xf numFmtId="0" fontId="0" fillId="0" borderId="25" xfId="0" applyFill="1" applyBorder="1" applyAlignment="1" applyProtection="1">
      <alignment horizontal="left" vertical="top" wrapText="1"/>
      <protection locked="0"/>
    </xf>
    <xf numFmtId="0" fontId="1" fillId="0" borderId="58" xfId="0" applyFont="1" applyBorder="1" applyAlignment="1" applyProtection="1">
      <alignment horizontal="left" vertical="top" wrapText="1"/>
    </xf>
    <xf numFmtId="0" fontId="1" fillId="0" borderId="47" xfId="0" applyFont="1" applyBorder="1" applyAlignment="1" applyProtection="1">
      <alignment horizontal="left" vertical="top" wrapText="1"/>
    </xf>
    <xf numFmtId="0" fontId="1" fillId="2" borderId="31" xfId="0" applyFont="1" applyFill="1" applyBorder="1" applyAlignment="1" applyProtection="1">
      <alignment horizontal="left" vertical="center"/>
    </xf>
    <xf numFmtId="0" fontId="1" fillId="2" borderId="39" xfId="0" applyFont="1" applyFill="1" applyBorder="1" applyAlignment="1" applyProtection="1">
      <alignment horizontal="left" vertical="center"/>
    </xf>
    <xf numFmtId="0" fontId="1" fillId="2" borderId="53" xfId="0" applyFont="1" applyFill="1" applyBorder="1" applyAlignment="1" applyProtection="1">
      <alignment horizontal="left" vertical="center"/>
    </xf>
    <xf numFmtId="0" fontId="0" fillId="0" borderId="51" xfId="0" applyBorder="1"/>
    <xf numFmtId="0" fontId="5" fillId="4" borderId="1" xfId="0" applyFont="1" applyFill="1" applyBorder="1"/>
    <xf numFmtId="0" fontId="0" fillId="4" borderId="1" xfId="0" applyFill="1" applyBorder="1"/>
    <xf numFmtId="0" fontId="2" fillId="0" borderId="0" xfId="0" applyFont="1" applyBorder="1" applyAlignment="1" applyProtection="1">
      <alignment horizontal="center"/>
    </xf>
    <xf numFmtId="0" fontId="0" fillId="0" borderId="39" xfId="0" applyBorder="1" applyAlignment="1">
      <alignment horizontal="center"/>
    </xf>
    <xf numFmtId="0" fontId="2" fillId="0" borderId="25" xfId="0" applyFont="1" applyBorder="1" applyAlignment="1" applyProtection="1">
      <alignment horizontal="center"/>
    </xf>
    <xf numFmtId="0" fontId="1" fillId="0" borderId="17" xfId="0" applyFont="1" applyBorder="1" applyAlignment="1" applyProtection="1">
      <alignment vertical="top"/>
    </xf>
    <xf numFmtId="0" fontId="1" fillId="0" borderId="18" xfId="0" applyFont="1" applyBorder="1" applyAlignment="1" applyProtection="1">
      <alignment vertical="top"/>
    </xf>
    <xf numFmtId="0" fontId="1" fillId="0" borderId="14" xfId="0" applyFont="1" applyBorder="1" applyAlignment="1" applyProtection="1">
      <alignment vertical="top"/>
    </xf>
    <xf numFmtId="0" fontId="1" fillId="6" borderId="46" xfId="0" applyFont="1" applyFill="1" applyBorder="1" applyAlignment="1" applyProtection="1">
      <alignment horizontal="center" vertical="center"/>
    </xf>
    <xf numFmtId="0" fontId="1" fillId="6" borderId="51" xfId="0" applyFont="1" applyFill="1" applyBorder="1" applyAlignment="1" applyProtection="1">
      <alignment horizontal="center" vertical="center"/>
    </xf>
    <xf numFmtId="0" fontId="1" fillId="6" borderId="47" xfId="0" applyFont="1" applyFill="1" applyBorder="1" applyAlignment="1" applyProtection="1">
      <alignment horizontal="center" vertical="center"/>
    </xf>
    <xf numFmtId="0" fontId="1" fillId="6" borderId="49" xfId="0" applyFont="1" applyFill="1" applyBorder="1" applyAlignment="1" applyProtection="1">
      <alignment horizontal="center" vertical="center"/>
    </xf>
    <xf numFmtId="0" fontId="1" fillId="6" borderId="54" xfId="0" applyFont="1" applyFill="1" applyBorder="1" applyAlignment="1" applyProtection="1">
      <alignment horizontal="center" vertical="center"/>
    </xf>
    <xf numFmtId="0" fontId="1" fillId="6" borderId="50"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9" fillId="6" borderId="1" xfId="0" applyFont="1" applyFill="1" applyBorder="1" applyAlignment="1" applyProtection="1">
      <alignment horizontal="center"/>
    </xf>
    <xf numFmtId="0" fontId="0" fillId="0" borderId="0" xfId="0" applyBorder="1" applyAlignment="1" applyProtection="1">
      <alignment horizontal="center"/>
    </xf>
    <xf numFmtId="0" fontId="9" fillId="0" borderId="0" xfId="0" applyFont="1" applyAlignment="1" applyProtection="1">
      <alignment horizontal="center" vertical="top" wrapText="1"/>
    </xf>
    <xf numFmtId="0" fontId="2" fillId="0" borderId="21" xfId="0" applyFont="1" applyBorder="1" applyAlignment="1" applyProtection="1">
      <alignment horizontal="center"/>
    </xf>
    <xf numFmtId="0" fontId="2" fillId="0" borderId="0" xfId="0" applyFont="1" applyAlignment="1" applyProtection="1">
      <alignment horizontal="center"/>
    </xf>
    <xf numFmtId="0" fontId="0" fillId="0" borderId="51" xfId="0" applyFill="1" applyBorder="1" applyAlignment="1" applyProtection="1">
      <alignment horizontal="left" vertical="top" wrapText="1"/>
    </xf>
    <xf numFmtId="0" fontId="0" fillId="0" borderId="25" xfId="0" applyFill="1" applyBorder="1" applyAlignment="1" applyProtection="1">
      <alignment horizontal="center" vertical="top" wrapText="1"/>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4" xfId="0" applyFont="1" applyBorder="1" applyAlignment="1" applyProtection="1">
      <alignment horizontal="center" vertical="center"/>
    </xf>
    <xf numFmtId="0" fontId="0" fillId="0" borderId="25" xfId="0" applyFill="1" applyBorder="1" applyAlignment="1" applyProtection="1">
      <alignment horizontal="left" vertical="top" wrapText="1"/>
    </xf>
    <xf numFmtId="0" fontId="0" fillId="0" borderId="42" xfId="0" applyFill="1" applyBorder="1" applyAlignment="1" applyProtection="1">
      <alignment horizontal="left" vertical="top" wrapText="1"/>
    </xf>
    <xf numFmtId="0" fontId="0" fillId="2" borderId="31" xfId="0" applyFont="1" applyFill="1" applyBorder="1" applyAlignment="1" applyProtection="1">
      <alignment vertical="center"/>
    </xf>
    <xf numFmtId="0" fontId="0" fillId="2" borderId="32" xfId="0" applyFont="1" applyFill="1" applyBorder="1" applyAlignment="1" applyProtection="1">
      <alignment vertical="center"/>
    </xf>
    <xf numFmtId="0" fontId="0" fillId="19" borderId="1" xfId="0" applyFill="1" applyBorder="1" applyAlignment="1">
      <alignment horizontal="left" vertical="top" wrapText="1"/>
    </xf>
    <xf numFmtId="0" fontId="1" fillId="0" borderId="25" xfId="0" applyFont="1" applyBorder="1" applyAlignment="1" applyProtection="1">
      <alignment horizontal="left" vertical="top" wrapText="1"/>
    </xf>
    <xf numFmtId="0" fontId="0" fillId="0" borderId="42" xfId="0" applyFill="1" applyBorder="1" applyAlignment="1" applyProtection="1">
      <alignment horizontal="left" vertical="top" wrapText="1"/>
      <protection locked="0"/>
    </xf>
    <xf numFmtId="0" fontId="1" fillId="2" borderId="52" xfId="0" applyFont="1" applyFill="1" applyBorder="1" applyAlignment="1" applyProtection="1">
      <alignment vertical="center" wrapText="1"/>
      <protection locked="0"/>
    </xf>
    <xf numFmtId="0" fontId="1" fillId="2" borderId="43" xfId="0" applyFont="1" applyFill="1" applyBorder="1" applyAlignment="1" applyProtection="1">
      <alignment vertical="center" wrapText="1"/>
      <protection locked="0"/>
    </xf>
    <xf numFmtId="0" fontId="1" fillId="19" borderId="1" xfId="0" applyFont="1" applyFill="1" applyBorder="1" applyAlignment="1">
      <alignment horizontal="left" vertical="top" wrapText="1"/>
    </xf>
    <xf numFmtId="0" fontId="5" fillId="4" borderId="59" xfId="0" applyFont="1" applyFill="1" applyBorder="1"/>
    <xf numFmtId="0" fontId="5" fillId="4" borderId="44" xfId="0" applyFont="1" applyFill="1" applyBorder="1"/>
    <xf numFmtId="0" fontId="5" fillId="4" borderId="35" xfId="0" applyFont="1" applyFill="1" applyBorder="1"/>
    <xf numFmtId="0" fontId="0" fillId="19" borderId="31" xfId="0" applyFill="1" applyBorder="1" applyAlignment="1">
      <alignment horizontal="left" vertical="top" wrapText="1"/>
    </xf>
    <xf numFmtId="0" fontId="0" fillId="19" borderId="39" xfId="0" applyFill="1" applyBorder="1" applyAlignment="1">
      <alignment horizontal="left" vertical="top" wrapText="1"/>
    </xf>
    <xf numFmtId="0" fontId="0" fillId="19" borderId="32" xfId="0" applyFill="1" applyBorder="1" applyAlignment="1">
      <alignment horizontal="left" vertical="top" wrapText="1"/>
    </xf>
    <xf numFmtId="0" fontId="5" fillId="4" borderId="31" xfId="0" applyFont="1" applyFill="1" applyBorder="1"/>
    <xf numFmtId="0" fontId="5" fillId="4" borderId="39" xfId="0" applyFont="1" applyFill="1" applyBorder="1"/>
    <xf numFmtId="0" fontId="5" fillId="4" borderId="32" xfId="0" applyFont="1" applyFill="1" applyBorder="1"/>
    <xf numFmtId="0" fontId="2" fillId="0" borderId="25" xfId="0" applyFont="1" applyBorder="1" applyAlignment="1" applyProtection="1">
      <alignment horizontal="center" vertical="top"/>
    </xf>
    <xf numFmtId="0" fontId="1" fillId="6" borderId="1" xfId="0" applyFont="1" applyFill="1" applyBorder="1" applyAlignment="1">
      <alignment horizontal="center" vertical="center"/>
    </xf>
    <xf numFmtId="0" fontId="0" fillId="0" borderId="18" xfId="0" applyBorder="1"/>
    <xf numFmtId="0" fontId="2" fillId="0" borderId="0" xfId="0" applyFont="1" applyFill="1" applyBorder="1" applyAlignment="1" applyProtection="1">
      <alignment horizontal="center" vertical="top" wrapText="1"/>
      <protection locked="0"/>
    </xf>
    <xf numFmtId="0" fontId="2" fillId="0" borderId="51" xfId="0" applyFont="1" applyFill="1" applyBorder="1" applyAlignment="1" applyProtection="1">
      <alignment horizontal="center" vertical="top" wrapText="1"/>
      <protection locked="0"/>
    </xf>
    <xf numFmtId="0" fontId="0" fillId="0" borderId="0" xfId="0" applyFill="1" applyBorder="1" applyAlignment="1" applyProtection="1">
      <alignment horizontal="left" vertical="top" wrapText="1"/>
      <protection locked="0"/>
    </xf>
    <xf numFmtId="0" fontId="19" fillId="0" borderId="24"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33" xfId="0" applyFont="1" applyBorder="1" applyAlignment="1" applyProtection="1">
      <alignment horizontal="center" vertical="center"/>
    </xf>
    <xf numFmtId="0" fontId="8" fillId="0" borderId="0" xfId="0" applyFont="1" applyBorder="1" applyAlignment="1" applyProtection="1">
      <alignment horizontal="center"/>
    </xf>
    <xf numFmtId="165" fontId="11" fillId="3" borderId="1" xfId="0" applyNumberFormat="1" applyFont="1" applyFill="1" applyBorder="1" applyAlignment="1" applyProtection="1">
      <alignment horizontal="center"/>
      <protection locked="0"/>
    </xf>
    <xf numFmtId="165" fontId="11" fillId="3" borderId="6" xfId="0" applyNumberFormat="1" applyFont="1" applyFill="1" applyBorder="1" applyAlignment="1" applyProtection="1">
      <alignment horizontal="center"/>
      <protection locked="0"/>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0" fillId="3" borderId="1" xfId="0" applyFill="1" applyBorder="1"/>
    <xf numFmtId="0" fontId="1" fillId="6" borderId="31"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32" xfId="0" applyFont="1" applyFill="1" applyBorder="1" applyAlignment="1">
      <alignment horizontal="center" vertical="center"/>
    </xf>
    <xf numFmtId="0" fontId="0" fillId="0" borderId="51" xfId="0" applyBorder="1" applyProtection="1"/>
    <xf numFmtId="0" fontId="2" fillId="0" borderId="54" xfId="0" applyFont="1" applyBorder="1" applyAlignment="1" applyProtection="1">
      <alignment horizontal="center"/>
    </xf>
    <xf numFmtId="0" fontId="18" fillId="6" borderId="4"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3" fillId="0" borderId="36"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165" fontId="4" fillId="3" borderId="1" xfId="0" applyNumberFormat="1" applyFont="1" applyFill="1" applyBorder="1" applyAlignment="1" applyProtection="1">
      <alignment horizontal="center"/>
      <protection locked="0"/>
    </xf>
    <xf numFmtId="165" fontId="4" fillId="3" borderId="6" xfId="0" applyNumberFormat="1" applyFont="1" applyFill="1" applyBorder="1" applyAlignment="1" applyProtection="1">
      <alignment horizontal="center"/>
      <protection locked="0"/>
    </xf>
    <xf numFmtId="0" fontId="19" fillId="0" borderId="34" xfId="0" applyFont="1" applyBorder="1" applyAlignment="1" applyProtection="1">
      <alignment horizontal="center"/>
    </xf>
    <xf numFmtId="0" fontId="19" fillId="0" borderId="44" xfId="0" applyFont="1" applyBorder="1" applyAlignment="1" applyProtection="1">
      <alignment horizontal="center"/>
    </xf>
    <xf numFmtId="0" fontId="19" fillId="0" borderId="35" xfId="0" applyFont="1" applyBorder="1" applyAlignment="1" applyProtection="1">
      <alignment horizontal="center"/>
    </xf>
  </cellXfs>
  <cellStyles count="5">
    <cellStyle name="Currency" xfId="4" builtinId="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F9FFCD"/>
      <color rgb="FFFFFFFF"/>
      <color rgb="FFF1E7F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1333500</xdr:colOff>
      <xdr:row>0</xdr:row>
      <xdr:rowOff>7620</xdr:rowOff>
    </xdr:from>
    <xdr:to>
      <xdr:col>2</xdr:col>
      <xdr:colOff>920115</xdr:colOff>
      <xdr:row>1</xdr:row>
      <xdr:rowOff>129540</xdr:rowOff>
    </xdr:to>
    <xdr:pic>
      <xdr:nvPicPr>
        <xdr:cNvPr id="4" name="Picture 3">
          <a:extLst>
            <a:ext uri="{FF2B5EF4-FFF2-40B4-BE49-F238E27FC236}">
              <a16:creationId xmlns:a16="http://schemas.microsoft.com/office/drawing/2014/main" id="{97248526-1084-4457-9AA2-BBB78F06F7F6}"/>
            </a:ext>
          </a:extLst>
        </xdr:cNvPr>
        <xdr:cNvPicPr>
          <a:picLocks noChangeAspect="1"/>
        </xdr:cNvPicPr>
      </xdr:nvPicPr>
      <xdr:blipFill>
        <a:blip xmlns:r="http://schemas.openxmlformats.org/officeDocument/2006/relationships" r:embed="rId1"/>
        <a:stretch>
          <a:fillRect/>
        </a:stretch>
      </xdr:blipFill>
      <xdr:spPr>
        <a:xfrm>
          <a:off x="1333500" y="7620"/>
          <a:ext cx="4211955"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0</xdr:row>
      <xdr:rowOff>1</xdr:rowOff>
    </xdr:from>
    <xdr:to>
      <xdr:col>5</xdr:col>
      <xdr:colOff>594360</xdr:colOff>
      <xdr:row>1</xdr:row>
      <xdr:rowOff>121921</xdr:rowOff>
    </xdr:to>
    <xdr:pic>
      <xdr:nvPicPr>
        <xdr:cNvPr id="3" name="Picture 2">
          <a:extLst>
            <a:ext uri="{FF2B5EF4-FFF2-40B4-BE49-F238E27FC236}">
              <a16:creationId xmlns:a16="http://schemas.microsoft.com/office/drawing/2014/main" id="{F1F72028-7E02-4BE9-A076-E2F2AAFE1E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7860" y="1"/>
          <a:ext cx="2933700" cy="8839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1112520</xdr:colOff>
      <xdr:row>0</xdr:row>
      <xdr:rowOff>60961</xdr:rowOff>
    </xdr:from>
    <xdr:to>
      <xdr:col>2</xdr:col>
      <xdr:colOff>2956560</xdr:colOff>
      <xdr:row>0</xdr:row>
      <xdr:rowOff>692974</xdr:rowOff>
    </xdr:to>
    <xdr:pic>
      <xdr:nvPicPr>
        <xdr:cNvPr id="7" name="Picture 6">
          <a:extLst>
            <a:ext uri="{FF2B5EF4-FFF2-40B4-BE49-F238E27FC236}">
              <a16:creationId xmlns:a16="http://schemas.microsoft.com/office/drawing/2014/main" id="{0CD98A20-7D40-46A0-8AE4-E57094B0A0B9}"/>
            </a:ext>
          </a:extLst>
        </xdr:cNvPr>
        <xdr:cNvPicPr>
          <a:picLocks noChangeAspect="1"/>
        </xdr:cNvPicPr>
      </xdr:nvPicPr>
      <xdr:blipFill>
        <a:blip xmlns:r="http://schemas.openxmlformats.org/officeDocument/2006/relationships" r:embed="rId1"/>
        <a:stretch>
          <a:fillRect/>
        </a:stretch>
      </xdr:blipFill>
      <xdr:spPr>
        <a:xfrm>
          <a:off x="1897380" y="60961"/>
          <a:ext cx="2987040" cy="6320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701040</xdr:colOff>
      <xdr:row>0</xdr:row>
      <xdr:rowOff>76200</xdr:rowOff>
    </xdr:from>
    <xdr:to>
      <xdr:col>3</xdr:col>
      <xdr:colOff>33366</xdr:colOff>
      <xdr:row>1</xdr:row>
      <xdr:rowOff>0</xdr:rowOff>
    </xdr:to>
    <xdr:pic>
      <xdr:nvPicPr>
        <xdr:cNvPr id="2" name="Picture 1">
          <a:extLst>
            <a:ext uri="{FF2B5EF4-FFF2-40B4-BE49-F238E27FC236}">
              <a16:creationId xmlns:a16="http://schemas.microsoft.com/office/drawing/2014/main" id="{5DCB5AC5-FDFB-4B93-AB0D-7F9CA0E6A3AA}"/>
            </a:ext>
          </a:extLst>
        </xdr:cNvPr>
        <xdr:cNvPicPr>
          <a:picLocks noChangeAspect="1"/>
        </xdr:cNvPicPr>
      </xdr:nvPicPr>
      <xdr:blipFill>
        <a:blip xmlns:r="http://schemas.openxmlformats.org/officeDocument/2006/relationships" r:embed="rId1"/>
        <a:stretch>
          <a:fillRect/>
        </a:stretch>
      </xdr:blipFill>
      <xdr:spPr>
        <a:xfrm>
          <a:off x="1021080" y="76200"/>
          <a:ext cx="4140546"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fwcflorida.org/wp-content/uploads/2020/10/2020-2022-Where-to-Report-Guidelines-updated-10-9-202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gfwc.org/wp-content/uploads/2015/02/Guidelines-for-Preserving-and-Writing-Club-History.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74"/>
  <sheetViews>
    <sheetView tabSelected="1" zoomScale="96" zoomScaleNormal="96" workbookViewId="0">
      <selection sqref="A1:C1"/>
    </sheetView>
  </sheetViews>
  <sheetFormatPr defaultRowHeight="14.4"/>
  <cols>
    <col min="1" max="1" width="50" customWidth="1"/>
    <col min="2" max="2" width="17.44140625" customWidth="1"/>
    <col min="3" max="3" width="27.77734375" customWidth="1"/>
  </cols>
  <sheetData>
    <row r="1" spans="1:9" ht="70.05" customHeight="1">
      <c r="A1" s="226"/>
      <c r="B1" s="226"/>
      <c r="C1" s="226"/>
    </row>
    <row r="2" spans="1:9" ht="34.950000000000003" customHeight="1">
      <c r="A2" s="227" t="s">
        <v>1152</v>
      </c>
      <c r="B2" s="227"/>
      <c r="C2" s="227"/>
      <c r="D2" s="9"/>
      <c r="E2" s="9"/>
      <c r="F2" s="9"/>
      <c r="G2" s="9"/>
      <c r="H2" s="9"/>
      <c r="I2" s="9"/>
    </row>
    <row r="3" spans="1:9" ht="75.599999999999994" customHeight="1">
      <c r="A3" s="231" t="s">
        <v>1280</v>
      </c>
      <c r="B3" s="232"/>
      <c r="C3" s="233"/>
      <c r="D3" s="131"/>
      <c r="E3" s="9"/>
      <c r="F3" s="9"/>
      <c r="G3" s="9"/>
      <c r="H3" s="9"/>
      <c r="I3" s="9"/>
    </row>
    <row r="4" spans="1:9" ht="30" customHeight="1">
      <c r="A4" s="234" t="s">
        <v>72</v>
      </c>
      <c r="B4" s="234"/>
      <c r="C4" s="234"/>
      <c r="D4" s="9"/>
      <c r="E4" s="9"/>
      <c r="F4" s="9"/>
      <c r="G4" s="9"/>
      <c r="H4" s="9"/>
      <c r="I4" s="9"/>
    </row>
    <row r="5" spans="1:9" ht="48" customHeight="1">
      <c r="A5" s="235" t="s">
        <v>1154</v>
      </c>
      <c r="B5" s="236"/>
      <c r="C5" s="237"/>
      <c r="D5" s="9"/>
      <c r="E5" s="9"/>
      <c r="F5" s="9"/>
      <c r="G5" s="9"/>
      <c r="H5" s="9"/>
      <c r="I5" s="9"/>
    </row>
    <row r="6" spans="1:9" ht="63" customHeight="1">
      <c r="A6" s="193" t="s">
        <v>1279</v>
      </c>
      <c r="B6" s="194"/>
      <c r="C6" s="195"/>
      <c r="D6" s="9"/>
      <c r="E6" s="9"/>
      <c r="F6" s="9"/>
      <c r="G6" s="9"/>
      <c r="H6" s="9"/>
      <c r="I6" s="9"/>
    </row>
    <row r="7" spans="1:9" ht="48" customHeight="1">
      <c r="A7" s="228" t="s">
        <v>93</v>
      </c>
      <c r="B7" s="229"/>
      <c r="C7" s="230"/>
      <c r="D7" s="9"/>
      <c r="E7" s="9"/>
      <c r="F7" s="9"/>
      <c r="G7" s="9"/>
      <c r="H7" s="9"/>
      <c r="I7" s="9"/>
    </row>
    <row r="8" spans="1:9" ht="48" customHeight="1">
      <c r="A8" s="228" t="s">
        <v>68</v>
      </c>
      <c r="B8" s="229"/>
      <c r="C8" s="230"/>
      <c r="D8" s="9"/>
      <c r="E8" s="9"/>
      <c r="F8" s="9"/>
      <c r="G8" s="9"/>
      <c r="H8" s="9"/>
      <c r="I8" s="9"/>
    </row>
    <row r="9" spans="1:9" ht="31.95" customHeight="1">
      <c r="A9" s="228" t="s">
        <v>1255</v>
      </c>
      <c r="B9" s="229"/>
      <c r="C9" s="230"/>
      <c r="D9" s="9"/>
      <c r="E9" s="9"/>
      <c r="F9" s="9"/>
      <c r="G9" s="9"/>
      <c r="H9" s="9"/>
      <c r="I9" s="9"/>
    </row>
    <row r="10" spans="1:9" ht="48" customHeight="1">
      <c r="A10" s="228" t="s">
        <v>1256</v>
      </c>
      <c r="B10" s="229"/>
      <c r="C10" s="230"/>
      <c r="D10" s="9"/>
      <c r="E10" s="9"/>
      <c r="F10" s="9"/>
      <c r="G10" s="9"/>
      <c r="H10" s="9"/>
      <c r="I10" s="9"/>
    </row>
    <row r="11" spans="1:9" ht="16.05" customHeight="1">
      <c r="A11" s="206" t="s">
        <v>1281</v>
      </c>
      <c r="B11" s="207"/>
      <c r="C11" s="208"/>
      <c r="D11" s="9"/>
      <c r="E11" s="9"/>
      <c r="F11" s="9"/>
      <c r="G11" s="9"/>
      <c r="H11" s="9"/>
      <c r="I11" s="9"/>
    </row>
    <row r="12" spans="1:9" ht="16.05" customHeight="1">
      <c r="A12" s="203" t="s">
        <v>95</v>
      </c>
      <c r="B12" s="204"/>
      <c r="C12" s="205"/>
      <c r="D12" s="9"/>
      <c r="E12" s="9"/>
      <c r="F12" s="9"/>
      <c r="G12" s="9"/>
      <c r="H12" s="9"/>
      <c r="I12" s="9"/>
    </row>
    <row r="13" spans="1:9" ht="16.05" customHeight="1">
      <c r="A13" s="203" t="s">
        <v>1151</v>
      </c>
      <c r="B13" s="204"/>
      <c r="C13" s="205"/>
      <c r="D13" s="9"/>
      <c r="E13" s="9"/>
      <c r="F13" s="9"/>
      <c r="G13" s="9"/>
      <c r="H13" s="9"/>
      <c r="I13" s="9"/>
    </row>
    <row r="14" spans="1:9" ht="16.05" customHeight="1">
      <c r="A14" s="245" t="s">
        <v>1257</v>
      </c>
      <c r="B14" s="246"/>
      <c r="C14" s="247"/>
      <c r="D14" s="9"/>
      <c r="E14" s="9"/>
      <c r="F14" s="9"/>
      <c r="G14" s="9"/>
      <c r="H14" s="9"/>
      <c r="I14" s="9"/>
    </row>
    <row r="15" spans="1:9" ht="16.05" customHeight="1">
      <c r="A15" s="203" t="s">
        <v>86</v>
      </c>
      <c r="B15" s="204"/>
      <c r="C15" s="205"/>
      <c r="D15" s="9"/>
      <c r="E15" s="9"/>
      <c r="F15" s="9"/>
      <c r="G15" s="9"/>
      <c r="H15" s="9"/>
      <c r="I15" s="9"/>
    </row>
    <row r="16" spans="1:9" ht="16.05" customHeight="1">
      <c r="A16" s="203" t="s">
        <v>87</v>
      </c>
      <c r="B16" s="204"/>
      <c r="C16" s="205"/>
      <c r="D16" s="9"/>
      <c r="E16" s="9"/>
      <c r="F16" s="9"/>
      <c r="G16" s="9"/>
      <c r="H16" s="9"/>
      <c r="I16" s="9"/>
    </row>
    <row r="17" spans="1:9" ht="16.05" customHeight="1">
      <c r="A17" s="203" t="s">
        <v>66</v>
      </c>
      <c r="B17" s="204"/>
      <c r="C17" s="205"/>
      <c r="D17" s="9"/>
      <c r="E17" s="9"/>
      <c r="F17" s="9"/>
      <c r="G17" s="9"/>
      <c r="H17" s="9"/>
      <c r="I17" s="9"/>
    </row>
    <row r="18" spans="1:9" ht="16.05" customHeight="1">
      <c r="A18" s="203" t="s">
        <v>67</v>
      </c>
      <c r="B18" s="204"/>
      <c r="C18" s="205"/>
      <c r="D18" s="9"/>
      <c r="E18" s="9"/>
      <c r="F18" s="9"/>
      <c r="G18" s="9"/>
      <c r="H18" s="9"/>
      <c r="I18" s="9"/>
    </row>
    <row r="19" spans="1:9" ht="16.05" customHeight="1">
      <c r="A19" s="203" t="s">
        <v>69</v>
      </c>
      <c r="B19" s="204"/>
      <c r="C19" s="205"/>
      <c r="D19" s="9"/>
      <c r="E19" s="9"/>
      <c r="F19" s="9"/>
      <c r="G19" s="9"/>
      <c r="H19" s="9"/>
      <c r="I19" s="9"/>
    </row>
    <row r="20" spans="1:9" ht="16.05" customHeight="1">
      <c r="A20" s="203" t="s">
        <v>1258</v>
      </c>
      <c r="B20" s="204"/>
      <c r="C20" s="205"/>
      <c r="D20" s="9"/>
      <c r="E20" s="9"/>
      <c r="F20" s="9"/>
      <c r="G20" s="9"/>
      <c r="H20" s="9"/>
      <c r="I20" s="9"/>
    </row>
    <row r="21" spans="1:9" ht="16.05" customHeight="1">
      <c r="A21" s="203" t="s">
        <v>75</v>
      </c>
      <c r="B21" s="204"/>
      <c r="C21" s="205"/>
      <c r="D21" s="9"/>
      <c r="E21" s="9"/>
      <c r="F21" s="9"/>
      <c r="G21" s="9"/>
      <c r="H21" s="9"/>
      <c r="I21" s="9"/>
    </row>
    <row r="22" spans="1:9" ht="16.05" customHeight="1">
      <c r="A22" s="203" t="s">
        <v>78</v>
      </c>
      <c r="B22" s="204"/>
      <c r="C22" s="205"/>
      <c r="D22" s="9"/>
      <c r="E22" s="9"/>
      <c r="F22" s="9"/>
      <c r="G22" s="9"/>
      <c r="H22" s="9"/>
      <c r="I22" s="9"/>
    </row>
    <row r="23" spans="1:9" ht="16.05" customHeight="1">
      <c r="A23" s="203" t="s">
        <v>79</v>
      </c>
      <c r="B23" s="204"/>
      <c r="C23" s="205"/>
      <c r="D23" s="9"/>
      <c r="E23" s="9"/>
      <c r="F23" s="9"/>
      <c r="G23" s="9"/>
      <c r="H23" s="9"/>
      <c r="I23" s="9"/>
    </row>
    <row r="24" spans="1:9" ht="16.05" customHeight="1">
      <c r="A24" s="203" t="s">
        <v>80</v>
      </c>
      <c r="B24" s="204"/>
      <c r="C24" s="205"/>
      <c r="D24" s="9"/>
      <c r="E24" s="9"/>
      <c r="F24" s="9"/>
      <c r="G24" s="9"/>
      <c r="H24" s="9"/>
      <c r="I24" s="9"/>
    </row>
    <row r="25" spans="1:9" ht="16.05" customHeight="1">
      <c r="A25" s="203" t="s">
        <v>74</v>
      </c>
      <c r="B25" s="204"/>
      <c r="C25" s="205"/>
      <c r="D25" s="9"/>
      <c r="E25" s="9"/>
      <c r="F25" s="9"/>
      <c r="G25" s="9"/>
      <c r="H25" s="9"/>
      <c r="I25" s="9"/>
    </row>
    <row r="26" spans="1:9" ht="16.05" customHeight="1">
      <c r="A26" s="203" t="s">
        <v>96</v>
      </c>
      <c r="B26" s="204"/>
      <c r="C26" s="205"/>
      <c r="D26" s="9"/>
      <c r="E26" s="9"/>
      <c r="F26" s="9"/>
      <c r="G26" s="9"/>
      <c r="H26" s="9"/>
      <c r="I26" s="9"/>
    </row>
    <row r="27" spans="1:9" ht="16.05" customHeight="1">
      <c r="A27" s="203" t="s">
        <v>76</v>
      </c>
      <c r="B27" s="204"/>
      <c r="C27" s="205"/>
      <c r="D27" s="9"/>
      <c r="E27" s="9"/>
      <c r="F27" s="9"/>
      <c r="G27" s="9"/>
      <c r="H27" s="9"/>
      <c r="I27" s="9"/>
    </row>
    <row r="28" spans="1:9" ht="16.05" customHeight="1">
      <c r="A28" s="203" t="s">
        <v>1259</v>
      </c>
      <c r="B28" s="204"/>
      <c r="C28" s="205"/>
      <c r="D28" s="9"/>
      <c r="E28" s="9"/>
    </row>
    <row r="29" spans="1:9" ht="16.05" customHeight="1">
      <c r="A29" s="203" t="s">
        <v>1260</v>
      </c>
      <c r="B29" s="204"/>
      <c r="C29" s="205"/>
      <c r="D29" s="9"/>
      <c r="E29" s="9"/>
    </row>
    <row r="30" spans="1:9" ht="16.05" customHeight="1">
      <c r="A30" s="203" t="s">
        <v>91</v>
      </c>
      <c r="B30" s="204"/>
      <c r="C30" s="205"/>
      <c r="D30" s="9"/>
      <c r="E30" s="9"/>
    </row>
    <row r="31" spans="1:9" ht="16.05" customHeight="1">
      <c r="A31" s="203" t="s">
        <v>88</v>
      </c>
      <c r="B31" s="204"/>
      <c r="C31" s="205"/>
      <c r="D31" s="9"/>
      <c r="E31" s="9"/>
    </row>
    <row r="32" spans="1:9" ht="16.05" customHeight="1">
      <c r="A32" s="203" t="s">
        <v>89</v>
      </c>
      <c r="B32" s="204"/>
      <c r="C32" s="205"/>
      <c r="D32" s="9"/>
      <c r="E32" s="9"/>
    </row>
    <row r="33" spans="1:9" ht="15" customHeight="1">
      <c r="A33" s="203" t="s">
        <v>90</v>
      </c>
      <c r="B33" s="204"/>
      <c r="C33" s="205"/>
      <c r="D33" s="9"/>
      <c r="E33" s="9"/>
    </row>
    <row r="34" spans="1:9" ht="15" customHeight="1">
      <c r="A34" s="203" t="s">
        <v>94</v>
      </c>
      <c r="B34" s="204"/>
      <c r="C34" s="205"/>
      <c r="D34" s="9"/>
      <c r="E34" s="9"/>
    </row>
    <row r="35" spans="1:9" ht="15" customHeight="1">
      <c r="A35" s="203" t="s">
        <v>1155</v>
      </c>
      <c r="B35" s="204"/>
      <c r="C35" s="205"/>
      <c r="D35" s="9"/>
      <c r="E35" s="9"/>
    </row>
    <row r="36" spans="1:9" ht="15" customHeight="1">
      <c r="A36" s="203" t="s">
        <v>77</v>
      </c>
      <c r="B36" s="204"/>
      <c r="C36" s="205"/>
      <c r="D36" s="9"/>
      <c r="E36" s="9"/>
    </row>
    <row r="37" spans="1:9" ht="15" customHeight="1">
      <c r="A37" s="203" t="s">
        <v>1282</v>
      </c>
      <c r="B37" s="204"/>
      <c r="C37" s="205"/>
      <c r="D37" s="9"/>
      <c r="E37" s="9"/>
    </row>
    <row r="38" spans="1:9" ht="15" customHeight="1" thickBot="1">
      <c r="A38" s="209" t="s">
        <v>102</v>
      </c>
      <c r="B38" s="210"/>
      <c r="C38" s="211"/>
      <c r="D38" s="9"/>
      <c r="E38" s="9"/>
    </row>
    <row r="39" spans="1:9" ht="30" customHeight="1">
      <c r="A39" s="220" t="s">
        <v>73</v>
      </c>
      <c r="B39" s="220"/>
      <c r="C39" s="220"/>
      <c r="D39" s="9"/>
      <c r="E39" s="9"/>
    </row>
    <row r="40" spans="1:9" ht="15" customHeight="1">
      <c r="A40" s="196" t="s">
        <v>1156</v>
      </c>
      <c r="B40" s="197"/>
      <c r="C40" s="198"/>
      <c r="D40" s="9"/>
      <c r="E40" s="9"/>
    </row>
    <row r="41" spans="1:9" ht="15" customHeight="1">
      <c r="A41" s="221" t="s">
        <v>1157</v>
      </c>
      <c r="B41" s="204"/>
      <c r="C41" s="222"/>
      <c r="D41" s="9"/>
      <c r="E41" s="9"/>
    </row>
    <row r="42" spans="1:9" ht="15" customHeight="1">
      <c r="A42" s="221" t="s">
        <v>1284</v>
      </c>
      <c r="B42" s="204"/>
      <c r="C42" s="222"/>
      <c r="D42" s="9"/>
      <c r="E42" s="9"/>
    </row>
    <row r="43" spans="1:9" ht="15" customHeight="1">
      <c r="A43" s="221" t="s">
        <v>1158</v>
      </c>
      <c r="B43" s="204"/>
      <c r="C43" s="222"/>
      <c r="D43" s="9"/>
      <c r="E43" s="9"/>
    </row>
    <row r="44" spans="1:9" ht="16.05" customHeight="1">
      <c r="A44" s="221" t="s">
        <v>1159</v>
      </c>
      <c r="B44" s="204"/>
      <c r="C44" s="222"/>
      <c r="D44" s="9"/>
      <c r="E44" s="9"/>
    </row>
    <row r="45" spans="1:9" ht="16.05" customHeight="1">
      <c r="A45" s="221" t="s">
        <v>81</v>
      </c>
      <c r="B45" s="204"/>
      <c r="C45" s="222"/>
      <c r="D45" s="9"/>
      <c r="E45" s="9"/>
    </row>
    <row r="46" spans="1:9" ht="16.05" customHeight="1">
      <c r="A46" s="221" t="s">
        <v>82</v>
      </c>
      <c r="B46" s="204"/>
      <c r="C46" s="222"/>
      <c r="D46" s="9"/>
      <c r="E46" s="9"/>
    </row>
    <row r="47" spans="1:9" ht="16.05" customHeight="1">
      <c r="A47" s="221" t="s">
        <v>83</v>
      </c>
      <c r="B47" s="204"/>
      <c r="C47" s="222"/>
      <c r="D47" s="9"/>
      <c r="E47" s="9"/>
    </row>
    <row r="48" spans="1:9" ht="15" customHeight="1">
      <c r="A48" s="221" t="s">
        <v>84</v>
      </c>
      <c r="B48" s="204"/>
      <c r="C48" s="222"/>
      <c r="D48" s="9"/>
      <c r="E48" s="9"/>
      <c r="F48" s="9"/>
      <c r="G48" s="9"/>
      <c r="H48" s="9"/>
      <c r="I48" s="9"/>
    </row>
    <row r="49" spans="1:9" ht="16.05" customHeight="1">
      <c r="A49" s="221" t="s">
        <v>85</v>
      </c>
      <c r="B49" s="204"/>
      <c r="C49" s="222"/>
      <c r="D49" s="9"/>
      <c r="E49" s="9"/>
      <c r="F49" s="9"/>
      <c r="G49" s="9"/>
      <c r="H49" s="9"/>
      <c r="I49" s="9"/>
    </row>
    <row r="50" spans="1:9" ht="15" customHeight="1">
      <c r="A50" s="223" t="s">
        <v>1283</v>
      </c>
      <c r="B50" s="224"/>
      <c r="C50" s="225"/>
      <c r="D50" s="9"/>
      <c r="E50" s="9"/>
      <c r="F50" s="9"/>
      <c r="G50" s="9"/>
      <c r="H50" s="9"/>
      <c r="I50" s="9"/>
    </row>
    <row r="51" spans="1:9" ht="30" customHeight="1" thickBot="1">
      <c r="A51" s="254" t="s">
        <v>70</v>
      </c>
      <c r="B51" s="254"/>
      <c r="C51" s="254"/>
    </row>
    <row r="52" spans="1:9" ht="64.95" customHeight="1">
      <c r="A52" s="17" t="s">
        <v>1261</v>
      </c>
      <c r="B52" s="218" t="s">
        <v>99</v>
      </c>
      <c r="C52" s="219"/>
    </row>
    <row r="53" spans="1:9" ht="49.95" customHeight="1">
      <c r="A53" s="82" t="s">
        <v>71</v>
      </c>
      <c r="B53" s="249" t="s">
        <v>97</v>
      </c>
      <c r="C53" s="250"/>
    </row>
    <row r="54" spans="1:9" ht="75" customHeight="1">
      <c r="A54" s="82" t="s">
        <v>101</v>
      </c>
      <c r="B54" s="229" t="s">
        <v>98</v>
      </c>
      <c r="C54" s="251"/>
    </row>
    <row r="55" spans="1:9" ht="85.05" customHeight="1" thickBot="1">
      <c r="A55" s="97" t="s">
        <v>100</v>
      </c>
      <c r="B55" s="252" t="s">
        <v>1285</v>
      </c>
      <c r="C55" s="253"/>
    </row>
    <row r="56" spans="1:9" ht="15" customHeight="1" thickBot="1">
      <c r="A56" s="248"/>
      <c r="B56" s="248"/>
      <c r="C56" s="248"/>
    </row>
    <row r="57" spans="1:9" ht="79.95" customHeight="1">
      <c r="A57" s="212" t="s">
        <v>1262</v>
      </c>
      <c r="B57" s="213"/>
      <c r="C57" s="214"/>
    </row>
    <row r="58" spans="1:9" ht="15" customHeight="1">
      <c r="A58" s="199"/>
      <c r="B58" s="200"/>
      <c r="C58" s="201"/>
    </row>
    <row r="59" spans="1:9" ht="55.05" customHeight="1" thickBot="1">
      <c r="A59" s="215" t="s">
        <v>1160</v>
      </c>
      <c r="B59" s="216"/>
      <c r="C59" s="217"/>
    </row>
    <row r="60" spans="1:9" ht="15" customHeight="1" thickBot="1">
      <c r="A60" s="202"/>
      <c r="B60" s="202"/>
      <c r="C60" s="202"/>
    </row>
    <row r="61" spans="1:9" ht="165" customHeight="1" thickBot="1">
      <c r="A61" s="240" t="s">
        <v>1264</v>
      </c>
      <c r="B61" s="241"/>
      <c r="C61" s="242"/>
    </row>
    <row r="62" spans="1:9" ht="49.95" customHeight="1">
      <c r="A62" s="243" t="s">
        <v>1263</v>
      </c>
      <c r="B62" s="244"/>
      <c r="C62" s="244"/>
    </row>
    <row r="63" spans="1:9" ht="30" customHeight="1">
      <c r="A63" s="238" t="s">
        <v>1161</v>
      </c>
      <c r="B63" s="239"/>
      <c r="C63" s="239"/>
    </row>
    <row r="64" spans="1:9" ht="31.65" customHeight="1"/>
    <row r="65" ht="15.6" customHeight="1"/>
    <row r="66" ht="15.6" customHeight="1"/>
    <row r="67" ht="31.65" customHeight="1"/>
    <row r="68" ht="15.6" customHeight="1"/>
    <row r="69" ht="15.6" customHeight="1"/>
    <row r="70" ht="15.6" customHeight="1"/>
    <row r="71" ht="15.6" customHeight="1"/>
    <row r="72" ht="15.6" customHeight="1"/>
    <row r="73" ht="244.95" customHeight="1"/>
    <row r="74" ht="21" customHeight="1"/>
  </sheetData>
  <sheetProtection algorithmName="SHA-512" hashValue="lob8SQLfkK9wT4mk+S/RNo24VFO6+VC4OWUKQWpXslD9PIRGnllJpCPj8uqjt/wVNYD3XtjntTHDlbwNWCcmUA==" saltValue="B9mzCmdQ/jSmJ9bHuCYNBg==" spinCount="100000" sheet="1" objects="1" scenarios="1"/>
  <mergeCells count="63">
    <mergeCell ref="A63:C63"/>
    <mergeCell ref="A61:C61"/>
    <mergeCell ref="A62:C62"/>
    <mergeCell ref="A7:C7"/>
    <mergeCell ref="A8:C8"/>
    <mergeCell ref="A9:C9"/>
    <mergeCell ref="A13:C13"/>
    <mergeCell ref="A14:C14"/>
    <mergeCell ref="A15:C15"/>
    <mergeCell ref="A56:C56"/>
    <mergeCell ref="A43:C43"/>
    <mergeCell ref="A44:C44"/>
    <mergeCell ref="B53:C53"/>
    <mergeCell ref="B54:C54"/>
    <mergeCell ref="B55:C55"/>
    <mergeCell ref="A51:C51"/>
    <mergeCell ref="A22:C22"/>
    <mergeCell ref="A23:C23"/>
    <mergeCell ref="A31:C31"/>
    <mergeCell ref="A1:C1"/>
    <mergeCell ref="A2:C2"/>
    <mergeCell ref="A16:C16"/>
    <mergeCell ref="A17:C17"/>
    <mergeCell ref="A18:C18"/>
    <mergeCell ref="A19:C19"/>
    <mergeCell ref="A20:C20"/>
    <mergeCell ref="A21:C21"/>
    <mergeCell ref="A29:C29"/>
    <mergeCell ref="A10:C10"/>
    <mergeCell ref="A3:C3"/>
    <mergeCell ref="A4:C4"/>
    <mergeCell ref="A5:C5"/>
    <mergeCell ref="A24:C24"/>
    <mergeCell ref="A59:C59"/>
    <mergeCell ref="B52:C52"/>
    <mergeCell ref="A25:C25"/>
    <mergeCell ref="A34:C34"/>
    <mergeCell ref="A39:C39"/>
    <mergeCell ref="A41:C41"/>
    <mergeCell ref="A42:C42"/>
    <mergeCell ref="A47:C47"/>
    <mergeCell ref="A49:C49"/>
    <mergeCell ref="A48:C48"/>
    <mergeCell ref="A50:C50"/>
    <mergeCell ref="A45:C45"/>
    <mergeCell ref="A46:C46"/>
    <mergeCell ref="A36:C36"/>
    <mergeCell ref="A6:C6"/>
    <mergeCell ref="A40:C40"/>
    <mergeCell ref="A58:C58"/>
    <mergeCell ref="A60:C60"/>
    <mergeCell ref="A12:C12"/>
    <mergeCell ref="A11:C11"/>
    <mergeCell ref="A38:C38"/>
    <mergeCell ref="A37:C37"/>
    <mergeCell ref="A57:C57"/>
    <mergeCell ref="A26:C26"/>
    <mergeCell ref="A28:C28"/>
    <mergeCell ref="A27:C27"/>
    <mergeCell ref="A35:C35"/>
    <mergeCell ref="A30:C30"/>
    <mergeCell ref="A32:C32"/>
    <mergeCell ref="A33:C33"/>
  </mergeCells>
  <hyperlinks>
    <hyperlink ref="A57" r:id="rId1" display="https://www.gfwcflorida.org/wp-content/uploads/2020/10/2020-2022-Where-to-Report-Guidelines-updated-10-9-2020.pdf   " xr:uid="{00000000-0004-0000-0000-000000000000}"/>
  </hyperlinks>
  <pageMargins left="0.5" right="0.5" top="0.25" bottom="0.25" header="0"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113</v>
      </c>
      <c r="B1" s="594"/>
      <c r="C1" s="594"/>
      <c r="D1" s="594"/>
      <c r="E1" s="594"/>
      <c r="F1" s="594"/>
      <c r="G1" s="594"/>
      <c r="H1" s="594"/>
    </row>
    <row r="2" spans="1:8" ht="19.95" customHeight="1" thickBot="1">
      <c r="A2" s="605"/>
      <c r="B2" s="605"/>
      <c r="C2" s="605"/>
      <c r="D2" s="605"/>
      <c r="E2" s="605"/>
      <c r="F2" s="605"/>
      <c r="G2" s="605"/>
      <c r="H2" s="605"/>
    </row>
    <row r="3" spans="1:8" ht="14.4" customHeight="1">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4.4" customHeight="1">
      <c r="A7" s="574"/>
      <c r="B7" s="574"/>
      <c r="C7" s="574"/>
      <c r="D7" s="574"/>
      <c r="E7" s="574"/>
      <c r="F7" s="574"/>
      <c r="G7" s="574"/>
      <c r="H7" s="574"/>
    </row>
    <row r="8" spans="1:8" ht="33.6" customHeight="1" thickBot="1">
      <c r="A8" s="628" t="s">
        <v>41</v>
      </c>
      <c r="B8" s="628"/>
      <c r="C8" s="628"/>
      <c r="D8" s="628"/>
      <c r="E8" s="74" t="s">
        <v>50</v>
      </c>
      <c r="F8" s="75" t="s">
        <v>0</v>
      </c>
      <c r="G8" s="75" t="s">
        <v>58</v>
      </c>
      <c r="H8" s="75" t="s">
        <v>60</v>
      </c>
    </row>
    <row r="9" spans="1:8" ht="15.6" customHeight="1" thickBot="1">
      <c r="A9" s="618" t="s">
        <v>112</v>
      </c>
      <c r="B9" s="619"/>
      <c r="C9" s="619"/>
      <c r="D9" s="620"/>
      <c r="E9" s="33"/>
      <c r="F9" s="33"/>
      <c r="G9" s="34"/>
      <c r="H9" s="35"/>
    </row>
    <row r="10" spans="1:8" ht="14.4" customHeight="1">
      <c r="A10" s="606"/>
      <c r="B10" s="606"/>
      <c r="C10" s="606"/>
      <c r="D10" s="606"/>
      <c r="E10" s="606"/>
      <c r="F10" s="606"/>
      <c r="G10" s="606"/>
      <c r="H10" s="606"/>
    </row>
    <row r="11" spans="1:8" ht="19.95" customHeight="1">
      <c r="A11" s="615" t="s">
        <v>103</v>
      </c>
      <c r="B11" s="629"/>
      <c r="C11" s="629"/>
      <c r="D11" s="629"/>
      <c r="E11" s="629"/>
      <c r="F11" s="629"/>
      <c r="G11" s="629"/>
      <c r="H11" s="629"/>
    </row>
    <row r="12" spans="1:8" ht="19.95" customHeight="1">
      <c r="A12" s="585" t="s">
        <v>105</v>
      </c>
      <c r="B12" s="586"/>
      <c r="C12" s="586"/>
      <c r="D12" s="586"/>
      <c r="E12" s="586"/>
      <c r="F12" s="586"/>
      <c r="G12" s="586"/>
      <c r="H12" s="586"/>
    </row>
    <row r="13" spans="1:8" ht="28.05" customHeight="1">
      <c r="A13" s="576" t="s">
        <v>104</v>
      </c>
      <c r="B13" s="577"/>
      <c r="C13" s="577"/>
      <c r="D13" s="577"/>
      <c r="E13" s="578"/>
      <c r="F13" s="72" t="s">
        <v>0</v>
      </c>
      <c r="G13" s="72" t="s">
        <v>58</v>
      </c>
      <c r="H13" s="73" t="s">
        <v>60</v>
      </c>
    </row>
    <row r="14" spans="1:8" ht="14.4" customHeight="1">
      <c r="A14" s="579"/>
      <c r="B14" s="580"/>
      <c r="C14" s="580"/>
      <c r="D14" s="580"/>
      <c r="E14" s="581"/>
      <c r="F14" s="114"/>
      <c r="G14" s="114"/>
      <c r="H14" s="114"/>
    </row>
    <row r="15" spans="1:8" ht="100.05" customHeight="1">
      <c r="A15" s="589"/>
      <c r="B15" s="589"/>
      <c r="C15" s="589"/>
      <c r="D15" s="589"/>
      <c r="E15" s="589"/>
      <c r="F15" s="589"/>
      <c r="G15" s="589"/>
      <c r="H15" s="589"/>
    </row>
    <row r="16" spans="1:8" ht="14.4" customHeight="1">
      <c r="A16" s="593"/>
      <c r="B16" s="593"/>
      <c r="C16" s="593"/>
      <c r="D16" s="593"/>
      <c r="E16" s="593"/>
      <c r="F16" s="593"/>
      <c r="G16" s="593"/>
      <c r="H16" s="593"/>
    </row>
    <row r="17" spans="1:8" ht="15.6">
      <c r="A17" s="585" t="s">
        <v>106</v>
      </c>
      <c r="B17" s="586"/>
      <c r="C17" s="586"/>
      <c r="D17" s="586"/>
      <c r="E17" s="586"/>
      <c r="F17" s="586"/>
      <c r="G17" s="586"/>
      <c r="H17" s="586"/>
    </row>
    <row r="18" spans="1:8" ht="28.05" customHeight="1">
      <c r="A18" s="576" t="s">
        <v>104</v>
      </c>
      <c r="B18" s="577"/>
      <c r="C18" s="577"/>
      <c r="D18" s="577"/>
      <c r="E18" s="578"/>
      <c r="F18" s="72" t="s">
        <v>0</v>
      </c>
      <c r="G18" s="72" t="s">
        <v>58</v>
      </c>
      <c r="H18" s="73" t="s">
        <v>60</v>
      </c>
    </row>
    <row r="19" spans="1:8" ht="14.4" customHeight="1">
      <c r="A19" s="579"/>
      <c r="B19" s="580"/>
      <c r="C19" s="580"/>
      <c r="D19" s="580"/>
      <c r="E19" s="581"/>
      <c r="F19" s="114"/>
      <c r="G19" s="114"/>
      <c r="H19" s="114"/>
    </row>
    <row r="20" spans="1:8" ht="100.05" customHeight="1">
      <c r="A20" s="589"/>
      <c r="B20" s="589"/>
      <c r="C20" s="589"/>
      <c r="D20" s="589"/>
      <c r="E20" s="589"/>
      <c r="F20" s="589"/>
      <c r="G20" s="589"/>
      <c r="H20" s="589"/>
    </row>
    <row r="21" spans="1:8" ht="14.4" customHeight="1">
      <c r="A21" s="262"/>
      <c r="B21" s="262"/>
      <c r="C21" s="262"/>
      <c r="D21" s="262"/>
      <c r="E21" s="262"/>
      <c r="F21" s="262"/>
      <c r="G21" s="262"/>
      <c r="H21" s="262"/>
    </row>
    <row r="22" spans="1:8" ht="15.6">
      <c r="A22" s="585" t="s">
        <v>107</v>
      </c>
      <c r="B22" s="586"/>
      <c r="C22" s="586"/>
      <c r="D22" s="586"/>
      <c r="E22" s="586"/>
      <c r="F22" s="586"/>
      <c r="G22" s="586"/>
      <c r="H22" s="586"/>
    </row>
    <row r="23" spans="1:8" ht="28.05" customHeight="1">
      <c r="A23" s="576" t="s">
        <v>104</v>
      </c>
      <c r="B23" s="577"/>
      <c r="C23" s="577"/>
      <c r="D23" s="577"/>
      <c r="E23" s="578"/>
      <c r="F23" s="72" t="s">
        <v>0</v>
      </c>
      <c r="G23" s="72" t="s">
        <v>58</v>
      </c>
      <c r="H23" s="73" t="s">
        <v>60</v>
      </c>
    </row>
    <row r="24" spans="1:8" ht="14.4" customHeight="1">
      <c r="A24" s="579"/>
      <c r="B24" s="580"/>
      <c r="C24" s="580"/>
      <c r="D24" s="580"/>
      <c r="E24" s="581"/>
      <c r="F24" s="114"/>
      <c r="G24" s="114"/>
      <c r="H24" s="114"/>
    </row>
    <row r="25" spans="1:8" ht="100.05" customHeight="1">
      <c r="A25" s="584"/>
      <c r="B25" s="584"/>
      <c r="C25" s="584"/>
      <c r="D25" s="584"/>
      <c r="E25" s="584"/>
      <c r="F25" s="584"/>
      <c r="G25" s="584"/>
      <c r="H25" s="584"/>
    </row>
    <row r="26" spans="1:8" ht="19.95" customHeight="1">
      <c r="A26" s="590"/>
      <c r="B26" s="590"/>
      <c r="C26" s="590"/>
      <c r="D26" s="590"/>
      <c r="E26" s="590"/>
      <c r="F26" s="590"/>
      <c r="G26" s="590"/>
      <c r="H26" s="590"/>
    </row>
    <row r="27" spans="1:8" ht="15.6">
      <c r="A27" s="585" t="s">
        <v>108</v>
      </c>
      <c r="B27" s="586"/>
      <c r="C27" s="586"/>
      <c r="D27" s="586"/>
      <c r="E27" s="586"/>
      <c r="F27" s="586"/>
      <c r="G27" s="586"/>
      <c r="H27" s="586"/>
    </row>
    <row r="28" spans="1:8" ht="28.05" customHeight="1">
      <c r="A28" s="576" t="s">
        <v>104</v>
      </c>
      <c r="B28" s="577"/>
      <c r="C28" s="577"/>
      <c r="D28" s="577"/>
      <c r="E28" s="578"/>
      <c r="F28" s="72" t="s">
        <v>0</v>
      </c>
      <c r="G28" s="72" t="s">
        <v>58</v>
      </c>
      <c r="H28" s="73" t="s">
        <v>60</v>
      </c>
    </row>
    <row r="29" spans="1:8" ht="14.4" customHeight="1">
      <c r="A29" s="579"/>
      <c r="B29" s="580"/>
      <c r="C29" s="580"/>
      <c r="D29" s="580"/>
      <c r="E29" s="581"/>
      <c r="F29" s="114"/>
      <c r="G29" s="114"/>
      <c r="H29" s="114"/>
    </row>
    <row r="30" spans="1:8" ht="100.05" customHeight="1">
      <c r="A30" s="584"/>
      <c r="B30" s="584"/>
      <c r="C30" s="584"/>
      <c r="D30" s="584"/>
      <c r="E30" s="584"/>
      <c r="F30" s="584"/>
      <c r="G30" s="584"/>
      <c r="H30" s="584"/>
    </row>
    <row r="31" spans="1:8" ht="19.95" customHeight="1">
      <c r="A31" s="590"/>
      <c r="B31" s="590"/>
      <c r="C31" s="590"/>
      <c r="D31" s="590"/>
      <c r="E31" s="590"/>
      <c r="F31" s="590"/>
      <c r="G31" s="590"/>
      <c r="H31" s="590"/>
    </row>
    <row r="32" spans="1:8" ht="15.6">
      <c r="A32" s="585" t="s">
        <v>109</v>
      </c>
      <c r="B32" s="586"/>
      <c r="C32" s="586"/>
      <c r="D32" s="586"/>
      <c r="E32" s="586"/>
      <c r="F32" s="586"/>
      <c r="G32" s="586"/>
      <c r="H32" s="586"/>
    </row>
    <row r="33" spans="1:8" ht="28.05" customHeight="1">
      <c r="A33" s="576" t="s">
        <v>104</v>
      </c>
      <c r="B33" s="577"/>
      <c r="C33" s="577"/>
      <c r="D33" s="577"/>
      <c r="E33" s="578"/>
      <c r="F33" s="75" t="s">
        <v>0</v>
      </c>
      <c r="G33" s="75" t="s">
        <v>58</v>
      </c>
      <c r="H33" s="75" t="s">
        <v>60</v>
      </c>
    </row>
    <row r="34" spans="1:8" ht="14.4" customHeight="1">
      <c r="A34" s="579"/>
      <c r="B34" s="580"/>
      <c r="C34" s="580"/>
      <c r="D34" s="580"/>
      <c r="E34" s="581"/>
      <c r="F34" s="114"/>
      <c r="G34" s="114"/>
      <c r="H34" s="114"/>
    </row>
    <row r="35" spans="1:8" ht="100.05" customHeight="1">
      <c r="A35" s="584"/>
      <c r="B35" s="584"/>
      <c r="C35" s="584"/>
      <c r="D35" s="584"/>
      <c r="E35" s="584"/>
      <c r="F35" s="584"/>
      <c r="G35" s="584"/>
      <c r="H35" s="584"/>
    </row>
    <row r="36" spans="1:8">
      <c r="A36" s="262"/>
      <c r="B36" s="262"/>
      <c r="C36" s="262"/>
      <c r="D36" s="262"/>
      <c r="E36" s="262"/>
      <c r="F36" s="262"/>
      <c r="G36" s="262"/>
      <c r="H36" s="262"/>
    </row>
  </sheetData>
  <sheetProtection algorithmName="SHA-512" hashValue="JyZopNar37s7KunztQ5pV+3EbWnKsL+fG8NWpwh0/4GmXaF+VWtGVjgKhTUAziaddNK/zrDpecrK2G4M3bEkuA==" saltValue="Q+5goh1Zer0x1AYKOpScEA==" spinCount="100000" sheet="1"/>
  <mergeCells count="34">
    <mergeCell ref="A36:H36"/>
    <mergeCell ref="A33:E34"/>
    <mergeCell ref="A10:H10"/>
    <mergeCell ref="A27:H27"/>
    <mergeCell ref="A18:E19"/>
    <mergeCell ref="A23:E24"/>
    <mergeCell ref="A28:E29"/>
    <mergeCell ref="A26:H26"/>
    <mergeCell ref="A30:H30"/>
    <mergeCell ref="A31:H31"/>
    <mergeCell ref="A32:H32"/>
    <mergeCell ref="A35:H35"/>
    <mergeCell ref="A20:H20"/>
    <mergeCell ref="A21:H21"/>
    <mergeCell ref="A22:H22"/>
    <mergeCell ref="A25:H25"/>
    <mergeCell ref="A12:H12"/>
    <mergeCell ref="A13:E14"/>
    <mergeCell ref="A15:H15"/>
    <mergeCell ref="A16:H16"/>
    <mergeCell ref="A17:H17"/>
    <mergeCell ref="A5:H5"/>
    <mergeCell ref="A6:B6"/>
    <mergeCell ref="C6:E6"/>
    <mergeCell ref="F6:H6"/>
    <mergeCell ref="A11:H11"/>
    <mergeCell ref="A7:H7"/>
    <mergeCell ref="A8:D8"/>
    <mergeCell ref="A9:D9"/>
    <mergeCell ref="A1:H1"/>
    <mergeCell ref="A2:H2"/>
    <mergeCell ref="A3:H3"/>
    <mergeCell ref="A4:D4"/>
    <mergeCell ref="E4:H4"/>
  </mergeCells>
  <dataValidations count="1">
    <dataValidation type="textLength" operator="lessThan" allowBlank="1" showInputMessage="1" showErrorMessage="1" sqref="A15:H15 A20:H20 A25:H25 A30:H30 A35:H35" xr:uid="{ED28CEAD-F17F-4848-AAFF-CD81116052B7}">
      <formula1>600</formula1>
    </dataValidation>
  </dataValidations>
  <pageMargins left="0.25" right="0.2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630" t="s">
        <v>114</v>
      </c>
      <c r="B1" s="630"/>
      <c r="C1" s="630"/>
      <c r="D1" s="630"/>
      <c r="E1" s="630"/>
      <c r="F1" s="630"/>
      <c r="G1" s="630"/>
      <c r="H1" s="630"/>
    </row>
    <row r="2" spans="1:8" ht="19.95" customHeight="1" thickBot="1">
      <c r="A2" s="631"/>
      <c r="B2" s="631"/>
      <c r="C2" s="631"/>
      <c r="D2" s="631"/>
      <c r="E2" s="631"/>
      <c r="F2" s="631"/>
      <c r="G2" s="631"/>
      <c r="H2" s="631"/>
    </row>
    <row r="3" spans="1:8" ht="14.4" customHeight="1">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c r="A7" s="633"/>
      <c r="B7" s="633"/>
      <c r="C7" s="633"/>
      <c r="D7" s="633"/>
      <c r="E7" s="633"/>
      <c r="F7" s="633"/>
      <c r="G7" s="633"/>
      <c r="H7" s="633"/>
    </row>
    <row r="8" spans="1:8" ht="33.6" customHeight="1" thickBot="1">
      <c r="A8" s="628" t="s">
        <v>41</v>
      </c>
      <c r="B8" s="628"/>
      <c r="C8" s="628"/>
      <c r="D8" s="628"/>
      <c r="E8" s="74" t="s">
        <v>50</v>
      </c>
      <c r="F8" s="75" t="s">
        <v>0</v>
      </c>
      <c r="G8" s="75" t="s">
        <v>58</v>
      </c>
      <c r="H8" s="75" t="s">
        <v>60</v>
      </c>
    </row>
    <row r="9" spans="1:8" ht="15.6" customHeight="1" thickBot="1">
      <c r="A9" s="618" t="s">
        <v>115</v>
      </c>
      <c r="B9" s="619"/>
      <c r="C9" s="619"/>
      <c r="D9" s="620"/>
      <c r="E9" s="33"/>
      <c r="F9" s="33"/>
      <c r="G9" s="34"/>
      <c r="H9" s="35"/>
    </row>
    <row r="10" spans="1:8" ht="14.4" customHeight="1">
      <c r="A10" s="634"/>
      <c r="B10" s="634"/>
      <c r="C10" s="634"/>
      <c r="D10" s="634"/>
      <c r="E10" s="634"/>
      <c r="F10" s="634"/>
      <c r="G10" s="634"/>
      <c r="H10" s="634"/>
    </row>
    <row r="11" spans="1:8" ht="19.95" customHeight="1">
      <c r="A11" s="632" t="s">
        <v>103</v>
      </c>
      <c r="B11" s="632"/>
      <c r="C11" s="632"/>
      <c r="D11" s="632"/>
      <c r="E11" s="632"/>
      <c r="F11" s="632"/>
      <c r="G11" s="632"/>
      <c r="H11" s="632"/>
    </row>
    <row r="12" spans="1:8" ht="19.95" customHeight="1">
      <c r="A12" s="585" t="s">
        <v>105</v>
      </c>
      <c r="B12" s="586"/>
      <c r="C12" s="586"/>
      <c r="D12" s="586"/>
      <c r="E12" s="586"/>
      <c r="F12" s="586"/>
      <c r="G12" s="586"/>
      <c r="H12" s="586"/>
    </row>
    <row r="13" spans="1:8" ht="28.05" customHeight="1">
      <c r="A13" s="621" t="s">
        <v>104</v>
      </c>
      <c r="B13" s="622"/>
      <c r="C13" s="622"/>
      <c r="D13" s="622"/>
      <c r="E13" s="623"/>
      <c r="F13" s="72" t="s">
        <v>0</v>
      </c>
      <c r="G13" s="72" t="s">
        <v>58</v>
      </c>
      <c r="H13" s="73" t="s">
        <v>60</v>
      </c>
    </row>
    <row r="14" spans="1:8" ht="14.4" customHeight="1">
      <c r="A14" s="624"/>
      <c r="B14" s="625"/>
      <c r="C14" s="625"/>
      <c r="D14" s="625"/>
      <c r="E14" s="626"/>
      <c r="F14" s="114"/>
      <c r="G14" s="114"/>
      <c r="H14" s="114"/>
    </row>
    <row r="15" spans="1:8" ht="100.05" customHeight="1">
      <c r="A15" s="589"/>
      <c r="B15" s="589"/>
      <c r="C15" s="589"/>
      <c r="D15" s="589"/>
      <c r="E15" s="589"/>
      <c r="F15" s="589"/>
      <c r="G15" s="589"/>
      <c r="H15" s="589"/>
    </row>
    <row r="16" spans="1:8" ht="14.4" customHeight="1">
      <c r="A16" s="632"/>
      <c r="B16" s="632"/>
      <c r="C16" s="632"/>
      <c r="D16" s="632"/>
      <c r="E16" s="632"/>
      <c r="F16" s="632"/>
      <c r="G16" s="632"/>
      <c r="H16" s="632"/>
    </row>
    <row r="17" spans="1:8" ht="19.95" customHeight="1">
      <c r="A17" s="585" t="s">
        <v>106</v>
      </c>
      <c r="B17" s="586"/>
      <c r="C17" s="586"/>
      <c r="D17" s="586"/>
      <c r="E17" s="586"/>
      <c r="F17" s="586"/>
      <c r="G17" s="586"/>
      <c r="H17" s="586"/>
    </row>
    <row r="18" spans="1:8" ht="28.05" customHeight="1">
      <c r="A18" s="621" t="s">
        <v>104</v>
      </c>
      <c r="B18" s="622"/>
      <c r="C18" s="622"/>
      <c r="D18" s="622"/>
      <c r="E18" s="623"/>
      <c r="F18" s="72" t="s">
        <v>0</v>
      </c>
      <c r="G18" s="72" t="s">
        <v>58</v>
      </c>
      <c r="H18" s="73" t="s">
        <v>60</v>
      </c>
    </row>
    <row r="19" spans="1:8" ht="14.4" customHeight="1">
      <c r="A19" s="624"/>
      <c r="B19" s="625"/>
      <c r="C19" s="625"/>
      <c r="D19" s="625"/>
      <c r="E19" s="626"/>
      <c r="F19" s="114"/>
      <c r="G19" s="114"/>
      <c r="H19" s="114"/>
    </row>
    <row r="20" spans="1:8" ht="100.05" customHeight="1">
      <c r="A20" s="589"/>
      <c r="B20" s="589"/>
      <c r="C20" s="589"/>
      <c r="D20" s="589"/>
      <c r="E20" s="589"/>
      <c r="F20" s="589"/>
      <c r="G20" s="589"/>
      <c r="H20" s="589"/>
    </row>
    <row r="21" spans="1:8" ht="14.4" customHeight="1">
      <c r="A21" s="367"/>
      <c r="B21" s="367"/>
      <c r="C21" s="367"/>
      <c r="D21" s="367"/>
      <c r="E21" s="367"/>
      <c r="F21" s="367"/>
      <c r="G21" s="367"/>
      <c r="H21" s="367"/>
    </row>
    <row r="22" spans="1:8" ht="15.6">
      <c r="A22" s="585" t="s">
        <v>107</v>
      </c>
      <c r="B22" s="586"/>
      <c r="C22" s="586"/>
      <c r="D22" s="586"/>
      <c r="E22" s="586"/>
      <c r="F22" s="586"/>
      <c r="G22" s="586"/>
      <c r="H22" s="586"/>
    </row>
    <row r="23" spans="1:8" ht="28.05" customHeight="1">
      <c r="A23" s="621" t="s">
        <v>104</v>
      </c>
      <c r="B23" s="622"/>
      <c r="C23" s="622"/>
      <c r="D23" s="622"/>
      <c r="E23" s="623"/>
      <c r="F23" s="72" t="s">
        <v>0</v>
      </c>
      <c r="G23" s="72" t="s">
        <v>58</v>
      </c>
      <c r="H23" s="73" t="s">
        <v>60</v>
      </c>
    </row>
    <row r="24" spans="1:8" ht="14.4" customHeight="1">
      <c r="A24" s="624"/>
      <c r="B24" s="625"/>
      <c r="C24" s="625"/>
      <c r="D24" s="625"/>
      <c r="E24" s="626"/>
      <c r="F24" s="114"/>
      <c r="G24" s="114"/>
      <c r="H24" s="114"/>
    </row>
    <row r="25" spans="1:8" ht="100.05" customHeight="1">
      <c r="A25" s="584"/>
      <c r="B25" s="584"/>
      <c r="C25" s="584"/>
      <c r="D25" s="584"/>
      <c r="E25" s="584"/>
      <c r="F25" s="584"/>
      <c r="G25" s="584"/>
      <c r="H25" s="584"/>
    </row>
    <row r="26" spans="1:8" ht="14.4" customHeight="1">
      <c r="A26" s="627"/>
      <c r="B26" s="627"/>
      <c r="C26" s="627"/>
      <c r="D26" s="627"/>
      <c r="E26" s="627"/>
      <c r="F26" s="627"/>
      <c r="G26" s="627"/>
      <c r="H26" s="627"/>
    </row>
    <row r="27" spans="1:8" ht="19.95" customHeight="1">
      <c r="A27" s="585" t="s">
        <v>108</v>
      </c>
      <c r="B27" s="586"/>
      <c r="C27" s="586"/>
      <c r="D27" s="586"/>
      <c r="E27" s="586"/>
      <c r="F27" s="586"/>
      <c r="G27" s="586"/>
      <c r="H27" s="586"/>
    </row>
    <row r="28" spans="1:8" ht="28.05" customHeight="1">
      <c r="A28" s="621" t="s">
        <v>104</v>
      </c>
      <c r="B28" s="622"/>
      <c r="C28" s="622"/>
      <c r="D28" s="622"/>
      <c r="E28" s="623"/>
      <c r="F28" s="72" t="s">
        <v>0</v>
      </c>
      <c r="G28" s="72" t="s">
        <v>58</v>
      </c>
      <c r="H28" s="73" t="s">
        <v>60</v>
      </c>
    </row>
    <row r="29" spans="1:8" ht="14.4" customHeight="1">
      <c r="A29" s="624"/>
      <c r="B29" s="625"/>
      <c r="C29" s="625"/>
      <c r="D29" s="625"/>
      <c r="E29" s="626"/>
      <c r="F29" s="114"/>
      <c r="G29" s="114"/>
      <c r="H29" s="114"/>
    </row>
    <row r="30" spans="1:8" ht="100.05" customHeight="1">
      <c r="A30" s="584"/>
      <c r="B30" s="584"/>
      <c r="C30" s="584"/>
      <c r="D30" s="584"/>
      <c r="E30" s="584"/>
      <c r="F30" s="584"/>
      <c r="G30" s="584"/>
      <c r="H30" s="584"/>
    </row>
    <row r="31" spans="1:8" ht="14.4" customHeight="1">
      <c r="A31" s="627"/>
      <c r="B31" s="627"/>
      <c r="C31" s="627"/>
      <c r="D31" s="627"/>
      <c r="E31" s="627"/>
      <c r="F31" s="627"/>
      <c r="G31" s="627"/>
      <c r="H31" s="627"/>
    </row>
    <row r="32" spans="1:8" ht="19.95" customHeight="1">
      <c r="A32" s="585" t="s">
        <v>109</v>
      </c>
      <c r="B32" s="586"/>
      <c r="C32" s="586"/>
      <c r="D32" s="586"/>
      <c r="E32" s="586"/>
      <c r="F32" s="586"/>
      <c r="G32" s="586"/>
      <c r="H32" s="586"/>
    </row>
    <row r="33" spans="1:8" ht="28.05" customHeight="1">
      <c r="A33" s="621" t="s">
        <v>104</v>
      </c>
      <c r="B33" s="622"/>
      <c r="C33" s="622"/>
      <c r="D33" s="622"/>
      <c r="E33" s="623"/>
      <c r="F33" s="75" t="s">
        <v>0</v>
      </c>
      <c r="G33" s="75" t="s">
        <v>58</v>
      </c>
      <c r="H33" s="75" t="s">
        <v>60</v>
      </c>
    </row>
    <row r="34" spans="1:8" ht="14.4" customHeight="1">
      <c r="A34" s="624"/>
      <c r="B34" s="625"/>
      <c r="C34" s="625"/>
      <c r="D34" s="625"/>
      <c r="E34" s="626"/>
      <c r="F34" s="114"/>
      <c r="G34" s="114"/>
      <c r="H34" s="114"/>
    </row>
    <row r="35" spans="1:8" ht="100.05" customHeight="1">
      <c r="A35" s="584"/>
      <c r="B35" s="584"/>
      <c r="C35" s="584"/>
      <c r="D35" s="584"/>
      <c r="E35" s="584"/>
      <c r="F35" s="584"/>
      <c r="G35" s="584"/>
      <c r="H35" s="584"/>
    </row>
    <row r="36" spans="1:8">
      <c r="A36" s="262"/>
      <c r="B36" s="262"/>
      <c r="C36" s="262"/>
      <c r="D36" s="262"/>
      <c r="E36" s="262"/>
      <c r="F36" s="262"/>
      <c r="G36" s="262"/>
      <c r="H36" s="262"/>
    </row>
  </sheetData>
  <sheetProtection algorithmName="SHA-512" hashValue="QCTAg9J3KLgTo/5gLxKluEADxoRpc3jYIFQLdsdWV26DE8OxMEuKFAkSiZuXkhZ7OMX+DDOPAF6Tzv90blwYRw==" saltValue="4VPoSqBhflzmLho4Phyx5Q==" spinCount="100000" sheet="1"/>
  <mergeCells count="34">
    <mergeCell ref="A36:H36"/>
    <mergeCell ref="A33:E34"/>
    <mergeCell ref="A10:H10"/>
    <mergeCell ref="A27:H27"/>
    <mergeCell ref="A18:E19"/>
    <mergeCell ref="A23:E24"/>
    <mergeCell ref="A28:E29"/>
    <mergeCell ref="A26:H26"/>
    <mergeCell ref="A30:H30"/>
    <mergeCell ref="A31:H31"/>
    <mergeCell ref="A32:H32"/>
    <mergeCell ref="A35:H35"/>
    <mergeCell ref="A20:H20"/>
    <mergeCell ref="A21:H21"/>
    <mergeCell ref="A22:H22"/>
    <mergeCell ref="A25:H25"/>
    <mergeCell ref="A12:H12"/>
    <mergeCell ref="A13:E14"/>
    <mergeCell ref="A15:H15"/>
    <mergeCell ref="A16:H16"/>
    <mergeCell ref="A17:H17"/>
    <mergeCell ref="A5:H5"/>
    <mergeCell ref="A6:B6"/>
    <mergeCell ref="C6:E6"/>
    <mergeCell ref="F6:H6"/>
    <mergeCell ref="A11:H11"/>
    <mergeCell ref="A7:H7"/>
    <mergeCell ref="A8:D8"/>
    <mergeCell ref="A9:D9"/>
    <mergeCell ref="A1:H1"/>
    <mergeCell ref="A2:H2"/>
    <mergeCell ref="A3:H3"/>
    <mergeCell ref="A4:D4"/>
    <mergeCell ref="E4:H4"/>
  </mergeCells>
  <dataValidations count="1">
    <dataValidation type="textLength" operator="lessThan" allowBlank="1" showInputMessage="1" showErrorMessage="1" sqref="A15:H15 A20:H20 A25:H25 A30:H30 A35:H35" xr:uid="{8B1289B6-F847-4593-A98A-02F475E557F0}">
      <formula1>600</formula1>
    </dataValidation>
  </dataValidation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44"/>
  <sheetViews>
    <sheetView workbookViewId="0">
      <selection activeCell="A43" sqref="A43:H43"/>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4.21875" customWidth="1"/>
  </cols>
  <sheetData>
    <row r="1" spans="1:8" ht="19.95" customHeight="1">
      <c r="A1" s="630" t="s">
        <v>116</v>
      </c>
      <c r="B1" s="630"/>
      <c r="C1" s="630"/>
      <c r="D1" s="630"/>
      <c r="E1" s="630"/>
      <c r="F1" s="630"/>
      <c r="G1" s="630"/>
      <c r="H1" s="630"/>
    </row>
    <row r="2" spans="1:8" ht="14.4" customHeight="1" thickBot="1">
      <c r="A2" s="631"/>
      <c r="B2" s="631"/>
      <c r="C2" s="631"/>
      <c r="D2" s="631"/>
      <c r="E2" s="631"/>
      <c r="F2" s="631"/>
      <c r="G2" s="631"/>
      <c r="H2" s="631"/>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4.4" customHeight="1" thickBot="1">
      <c r="A7" s="639"/>
      <c r="B7" s="639"/>
      <c r="C7" s="639"/>
      <c r="D7" s="639"/>
      <c r="E7" s="639"/>
      <c r="F7" s="639"/>
      <c r="G7" s="639"/>
      <c r="H7" s="639"/>
    </row>
    <row r="8" spans="1:8" ht="33.6" customHeight="1" thickBot="1">
      <c r="A8" s="635" t="s">
        <v>41</v>
      </c>
      <c r="B8" s="636"/>
      <c r="C8" s="636"/>
      <c r="D8" s="637"/>
      <c r="E8" s="18" t="s">
        <v>50</v>
      </c>
      <c r="F8" s="19" t="s">
        <v>0</v>
      </c>
      <c r="G8" s="19" t="s">
        <v>57</v>
      </c>
      <c r="H8" s="20" t="s">
        <v>61</v>
      </c>
    </row>
    <row r="9" spans="1:8" ht="15.6" customHeight="1">
      <c r="A9" s="356" t="s">
        <v>14</v>
      </c>
      <c r="B9" s="357"/>
      <c r="C9" s="370" t="s">
        <v>4</v>
      </c>
      <c r="D9" s="371"/>
      <c r="E9" s="22"/>
      <c r="F9" s="22"/>
      <c r="G9" s="32"/>
      <c r="H9" s="23"/>
    </row>
    <row r="10" spans="1:8" ht="15.6" customHeight="1">
      <c r="A10" s="358"/>
      <c r="B10" s="359"/>
      <c r="C10" s="640" t="s">
        <v>6</v>
      </c>
      <c r="D10" s="641"/>
      <c r="E10" s="80"/>
      <c r="F10" s="80"/>
      <c r="G10" s="80"/>
      <c r="H10" s="81"/>
    </row>
    <row r="11" spans="1:8" ht="15.6" customHeight="1">
      <c r="A11" s="358"/>
      <c r="B11" s="359"/>
      <c r="C11" s="374" t="s">
        <v>1146</v>
      </c>
      <c r="D11" s="375"/>
      <c r="E11" s="188"/>
      <c r="F11" s="188"/>
      <c r="G11" s="189"/>
      <c r="H11" s="190"/>
    </row>
    <row r="12" spans="1:8" ht="15.6" customHeight="1">
      <c r="A12" s="358"/>
      <c r="B12" s="359"/>
      <c r="C12" s="354" t="s">
        <v>15</v>
      </c>
      <c r="D12" s="355"/>
      <c r="E12" s="21"/>
      <c r="F12" s="21"/>
      <c r="G12" s="27"/>
      <c r="H12" s="28"/>
    </row>
    <row r="13" spans="1:8" ht="15.6" customHeight="1">
      <c r="A13" s="358"/>
      <c r="B13" s="359"/>
      <c r="C13" s="354" t="s">
        <v>9</v>
      </c>
      <c r="D13" s="355"/>
      <c r="E13" s="21"/>
      <c r="F13" s="21"/>
      <c r="G13" s="27"/>
      <c r="H13" s="28"/>
    </row>
    <row r="14" spans="1:8" ht="15.6" customHeight="1">
      <c r="A14" s="358"/>
      <c r="B14" s="359"/>
      <c r="C14" s="354" t="s">
        <v>10</v>
      </c>
      <c r="D14" s="355"/>
      <c r="E14" s="21"/>
      <c r="F14" s="21"/>
      <c r="G14" s="27"/>
      <c r="H14" s="28"/>
    </row>
    <row r="15" spans="1:8" ht="28.05" customHeight="1">
      <c r="A15" s="358"/>
      <c r="B15" s="359"/>
      <c r="C15" s="376" t="s">
        <v>11</v>
      </c>
      <c r="D15" s="377"/>
      <c r="E15" s="21"/>
      <c r="F15" s="21"/>
      <c r="G15" s="27"/>
      <c r="H15" s="28"/>
    </row>
    <row r="16" spans="1:8" ht="15.6" customHeight="1">
      <c r="A16" s="358"/>
      <c r="B16" s="359"/>
      <c r="C16" s="354" t="s">
        <v>12</v>
      </c>
      <c r="D16" s="355"/>
      <c r="E16" s="21"/>
      <c r="F16" s="21"/>
      <c r="G16" s="27"/>
      <c r="H16" s="28"/>
    </row>
    <row r="17" spans="1:8" ht="15.6" customHeight="1" thickBot="1">
      <c r="A17" s="360"/>
      <c r="B17" s="361"/>
      <c r="C17" s="142" t="s">
        <v>34</v>
      </c>
      <c r="D17" s="143"/>
      <c r="E17" s="45">
        <f>E9+E11+E12+E13+E14+E15+E16</f>
        <v>0</v>
      </c>
      <c r="F17" s="45">
        <f>F9+F11+F12+F13+F14+F15+F16</f>
        <v>0</v>
      </c>
      <c r="G17" s="46">
        <f>G9+G11+G12+G13+G14+G15+G16</f>
        <v>0</v>
      </c>
      <c r="H17" s="47">
        <f>H9+H11+H12+H13+H14+H15+H16</f>
        <v>0</v>
      </c>
    </row>
    <row r="18" spans="1:8" ht="15.6" customHeight="1">
      <c r="A18" s="638"/>
      <c r="B18" s="638"/>
      <c r="C18" s="638"/>
      <c r="D18" s="638"/>
      <c r="E18" s="638"/>
      <c r="F18" s="638"/>
      <c r="G18" s="638"/>
      <c r="H18" s="638"/>
    </row>
    <row r="19" spans="1:8" ht="19.95" customHeight="1">
      <c r="A19" s="615" t="s">
        <v>103</v>
      </c>
      <c r="B19" s="615"/>
      <c r="C19" s="615"/>
      <c r="D19" s="615"/>
      <c r="E19" s="615"/>
      <c r="F19" s="615"/>
      <c r="G19" s="615"/>
      <c r="H19" s="615"/>
    </row>
    <row r="20" spans="1:8" ht="19.95" customHeight="1">
      <c r="A20" s="585" t="s">
        <v>105</v>
      </c>
      <c r="B20" s="586"/>
      <c r="C20" s="586"/>
      <c r="D20" s="586"/>
      <c r="E20" s="586"/>
      <c r="F20" s="586"/>
      <c r="G20" s="586"/>
      <c r="H20" s="586"/>
    </row>
    <row r="21" spans="1:8" ht="28.05" customHeight="1">
      <c r="A21" s="621" t="s">
        <v>104</v>
      </c>
      <c r="B21" s="622"/>
      <c r="C21" s="622"/>
      <c r="D21" s="622"/>
      <c r="E21" s="623"/>
      <c r="F21" s="72" t="s">
        <v>0</v>
      </c>
      <c r="G21" s="72" t="s">
        <v>58</v>
      </c>
      <c r="H21" s="73" t="s">
        <v>60</v>
      </c>
    </row>
    <row r="22" spans="1:8" ht="14.4" customHeight="1">
      <c r="A22" s="624"/>
      <c r="B22" s="625"/>
      <c r="C22" s="625"/>
      <c r="D22" s="625"/>
      <c r="E22" s="626"/>
      <c r="F22" s="114"/>
      <c r="G22" s="114"/>
      <c r="H22" s="114"/>
    </row>
    <row r="23" spans="1:8" ht="100.05" customHeight="1">
      <c r="A23" s="589"/>
      <c r="B23" s="589"/>
      <c r="C23" s="589"/>
      <c r="D23" s="589"/>
      <c r="E23" s="589"/>
      <c r="F23" s="589"/>
      <c r="G23" s="589"/>
      <c r="H23" s="589"/>
    </row>
    <row r="24" spans="1:8" ht="14.4" customHeight="1">
      <c r="A24" s="226"/>
      <c r="B24" s="226"/>
      <c r="C24" s="226"/>
      <c r="D24" s="226"/>
      <c r="E24" s="226"/>
      <c r="F24" s="226"/>
      <c r="G24" s="226"/>
      <c r="H24" s="226"/>
    </row>
    <row r="25" spans="1:8" ht="19.95" customHeight="1">
      <c r="A25" s="585" t="s">
        <v>106</v>
      </c>
      <c r="B25" s="586"/>
      <c r="C25" s="586"/>
      <c r="D25" s="586"/>
      <c r="E25" s="586"/>
      <c r="F25" s="586"/>
      <c r="G25" s="586"/>
      <c r="H25" s="586"/>
    </row>
    <row r="26" spans="1:8" ht="28.05" customHeight="1">
      <c r="A26" s="621" t="s">
        <v>104</v>
      </c>
      <c r="B26" s="622"/>
      <c r="C26" s="622"/>
      <c r="D26" s="622"/>
      <c r="E26" s="623"/>
      <c r="F26" s="72" t="s">
        <v>0</v>
      </c>
      <c r="G26" s="72" t="s">
        <v>58</v>
      </c>
      <c r="H26" s="73" t="s">
        <v>60</v>
      </c>
    </row>
    <row r="27" spans="1:8" ht="14.4" customHeight="1">
      <c r="A27" s="624"/>
      <c r="B27" s="625"/>
      <c r="C27" s="625"/>
      <c r="D27" s="625"/>
      <c r="E27" s="626"/>
      <c r="F27" s="114"/>
      <c r="G27" s="114"/>
      <c r="H27" s="114"/>
    </row>
    <row r="28" spans="1:8" ht="100.05" customHeight="1">
      <c r="A28" s="589"/>
      <c r="B28" s="589"/>
      <c r="C28" s="589"/>
      <c r="D28" s="589"/>
      <c r="E28" s="589"/>
      <c r="F28" s="589"/>
      <c r="G28" s="589"/>
      <c r="H28" s="589"/>
    </row>
    <row r="29" spans="1:8" ht="14.4" customHeight="1">
      <c r="A29" s="367"/>
      <c r="B29" s="367"/>
      <c r="C29" s="367"/>
      <c r="D29" s="367"/>
      <c r="E29" s="367"/>
      <c r="F29" s="367"/>
      <c r="G29" s="367"/>
      <c r="H29" s="367"/>
    </row>
    <row r="30" spans="1:8" ht="19.95" customHeight="1">
      <c r="A30" s="585" t="s">
        <v>107</v>
      </c>
      <c r="B30" s="586"/>
      <c r="C30" s="586"/>
      <c r="D30" s="586"/>
      <c r="E30" s="586"/>
      <c r="F30" s="586"/>
      <c r="G30" s="586"/>
      <c r="H30" s="586"/>
    </row>
    <row r="31" spans="1:8" ht="28.05" customHeight="1">
      <c r="A31" s="621" t="s">
        <v>104</v>
      </c>
      <c r="B31" s="622"/>
      <c r="C31" s="622"/>
      <c r="D31" s="622"/>
      <c r="E31" s="623"/>
      <c r="F31" s="72" t="s">
        <v>0</v>
      </c>
      <c r="G31" s="72" t="s">
        <v>58</v>
      </c>
      <c r="H31" s="73" t="s">
        <v>60</v>
      </c>
    </row>
    <row r="32" spans="1:8" ht="14.4" customHeight="1">
      <c r="A32" s="624"/>
      <c r="B32" s="625"/>
      <c r="C32" s="625"/>
      <c r="D32" s="625"/>
      <c r="E32" s="626"/>
      <c r="F32" s="114"/>
      <c r="G32" s="114"/>
      <c r="H32" s="114"/>
    </row>
    <row r="33" spans="1:8" ht="100.05" customHeight="1">
      <c r="A33" s="584"/>
      <c r="B33" s="584"/>
      <c r="C33" s="584"/>
      <c r="D33" s="584"/>
      <c r="E33" s="584"/>
      <c r="F33" s="584"/>
      <c r="G33" s="584"/>
      <c r="H33" s="584"/>
    </row>
    <row r="34" spans="1:8" ht="14.4" customHeight="1">
      <c r="A34" s="627"/>
      <c r="B34" s="627"/>
      <c r="C34" s="627"/>
      <c r="D34" s="627"/>
      <c r="E34" s="627"/>
      <c r="F34" s="627"/>
      <c r="G34" s="627"/>
      <c r="H34" s="627"/>
    </row>
    <row r="35" spans="1:8" ht="19.95" customHeight="1">
      <c r="A35" s="585" t="s">
        <v>108</v>
      </c>
      <c r="B35" s="586"/>
      <c r="C35" s="586"/>
      <c r="D35" s="586"/>
      <c r="E35" s="586"/>
      <c r="F35" s="586"/>
      <c r="G35" s="586"/>
      <c r="H35" s="586"/>
    </row>
    <row r="36" spans="1:8" ht="27.6">
      <c r="A36" s="621" t="s">
        <v>104</v>
      </c>
      <c r="B36" s="622"/>
      <c r="C36" s="622"/>
      <c r="D36" s="622"/>
      <c r="E36" s="623"/>
      <c r="F36" s="75" t="s">
        <v>0</v>
      </c>
      <c r="G36" s="75" t="s">
        <v>58</v>
      </c>
      <c r="H36" s="75" t="s">
        <v>60</v>
      </c>
    </row>
    <row r="37" spans="1:8">
      <c r="A37" s="624"/>
      <c r="B37" s="625"/>
      <c r="C37" s="625"/>
      <c r="D37" s="625"/>
      <c r="E37" s="626"/>
      <c r="F37" s="114"/>
      <c r="G37" s="114"/>
      <c r="H37" s="114"/>
    </row>
    <row r="38" spans="1:8" ht="100.05" customHeight="1">
      <c r="A38" s="584"/>
      <c r="B38" s="584"/>
      <c r="C38" s="584"/>
      <c r="D38" s="584"/>
      <c r="E38" s="584"/>
      <c r="F38" s="584"/>
      <c r="G38" s="584"/>
      <c r="H38" s="584"/>
    </row>
    <row r="39" spans="1:8" ht="15.6" customHeight="1">
      <c r="A39" s="627"/>
      <c r="B39" s="627"/>
      <c r="C39" s="627"/>
      <c r="D39" s="627"/>
      <c r="E39" s="627"/>
      <c r="F39" s="627"/>
      <c r="G39" s="627"/>
      <c r="H39" s="627"/>
    </row>
    <row r="40" spans="1:8" ht="19.95" customHeight="1">
      <c r="A40" s="585" t="s">
        <v>109</v>
      </c>
      <c r="B40" s="586"/>
      <c r="C40" s="586"/>
      <c r="D40" s="586"/>
      <c r="E40" s="586"/>
      <c r="F40" s="586"/>
      <c r="G40" s="586"/>
      <c r="H40" s="586"/>
    </row>
    <row r="41" spans="1:8" ht="28.05" customHeight="1">
      <c r="A41" s="621" t="s">
        <v>104</v>
      </c>
      <c r="B41" s="622"/>
      <c r="C41" s="622"/>
      <c r="D41" s="622"/>
      <c r="E41" s="623"/>
      <c r="F41" s="75" t="s">
        <v>0</v>
      </c>
      <c r="G41" s="75" t="s">
        <v>58</v>
      </c>
      <c r="H41" s="75" t="s">
        <v>60</v>
      </c>
    </row>
    <row r="42" spans="1:8" ht="14.4" customHeight="1">
      <c r="A42" s="624"/>
      <c r="B42" s="625"/>
      <c r="C42" s="625"/>
      <c r="D42" s="625"/>
      <c r="E42" s="626"/>
      <c r="F42" s="114"/>
      <c r="G42" s="114"/>
      <c r="H42" s="114"/>
    </row>
    <row r="43" spans="1:8" ht="100.05" customHeight="1">
      <c r="A43" s="584"/>
      <c r="B43" s="584"/>
      <c r="C43" s="584"/>
      <c r="D43" s="584"/>
      <c r="E43" s="584"/>
      <c r="F43" s="584"/>
      <c r="G43" s="584"/>
      <c r="H43" s="584"/>
    </row>
    <row r="44" spans="1:8">
      <c r="A44" s="262"/>
      <c r="B44" s="262"/>
      <c r="C44" s="262"/>
      <c r="D44" s="262"/>
      <c r="E44" s="262"/>
      <c r="F44" s="262"/>
      <c r="G44" s="262"/>
      <c r="H44" s="262"/>
    </row>
  </sheetData>
  <sheetProtection algorithmName="SHA-512" hashValue="6/bhjZ0YRZXUiOR3Z648Jnh6vi1CRv10i5DCWFlSpNXtcBsTy9cOCrEh2jnkUu8a6XOk8GIVZ2vKma+07DZHOQ==" saltValue="SMKTizumMm9noaOJLivzBA==" spinCount="100000" sheet="1"/>
  <mergeCells count="42">
    <mergeCell ref="A7:H7"/>
    <mergeCell ref="C11:D11"/>
    <mergeCell ref="A9:B17"/>
    <mergeCell ref="C10:D10"/>
    <mergeCell ref="C12:D12"/>
    <mergeCell ref="C13:D13"/>
    <mergeCell ref="C14:D14"/>
    <mergeCell ref="C15:D15"/>
    <mergeCell ref="A44:H44"/>
    <mergeCell ref="A30:H30"/>
    <mergeCell ref="A33:H33"/>
    <mergeCell ref="A34:H34"/>
    <mergeCell ref="A35:H35"/>
    <mergeCell ref="A38:H38"/>
    <mergeCell ref="A39:H39"/>
    <mergeCell ref="A40:H40"/>
    <mergeCell ref="A43:H43"/>
    <mergeCell ref="A31:E32"/>
    <mergeCell ref="A36:E37"/>
    <mergeCell ref="A41:E42"/>
    <mergeCell ref="A29:H29"/>
    <mergeCell ref="A6:B6"/>
    <mergeCell ref="C6:E6"/>
    <mergeCell ref="F6:H6"/>
    <mergeCell ref="A19:H19"/>
    <mergeCell ref="A20:H20"/>
    <mergeCell ref="A23:H23"/>
    <mergeCell ref="A24:H24"/>
    <mergeCell ref="A25:H25"/>
    <mergeCell ref="A28:H28"/>
    <mergeCell ref="A21:E22"/>
    <mergeCell ref="A26:E27"/>
    <mergeCell ref="A8:D8"/>
    <mergeCell ref="C9:D9"/>
    <mergeCell ref="A18:H18"/>
    <mergeCell ref="C16:D16"/>
    <mergeCell ref="A5:H5"/>
    <mergeCell ref="A1:H1"/>
    <mergeCell ref="A2:H2"/>
    <mergeCell ref="A3:H3"/>
    <mergeCell ref="A4:D4"/>
    <mergeCell ref="E4:H4"/>
  </mergeCells>
  <dataValidations count="1">
    <dataValidation type="textLength" operator="lessThan" allowBlank="1" showInputMessage="1" showErrorMessage="1" sqref="A23:H23 A28:H28 A33:H33 A38:H38 A43:H43" xr:uid="{6B75261C-B704-4555-9B95-758510CEC318}">
      <formula1>600</formula1>
    </dataValidation>
  </dataValidation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H45"/>
  <sheetViews>
    <sheetView workbookViewId="0">
      <selection activeCell="A43" sqref="A43:H43"/>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thickBot="1">
      <c r="A1" s="594" t="s">
        <v>117</v>
      </c>
      <c r="B1" s="594"/>
      <c r="C1" s="594"/>
      <c r="D1" s="594"/>
      <c r="E1" s="594"/>
      <c r="F1" s="594"/>
      <c r="G1" s="594"/>
      <c r="H1" s="594"/>
    </row>
    <row r="2" spans="1:8" ht="19.95" customHeight="1">
      <c r="A2" s="363" t="s">
        <v>35</v>
      </c>
      <c r="B2" s="364"/>
      <c r="C2" s="364"/>
      <c r="D2" s="364"/>
      <c r="E2" s="364"/>
      <c r="F2" s="364"/>
      <c r="G2" s="364"/>
      <c r="H2" s="365"/>
    </row>
    <row r="3" spans="1:8">
      <c r="A3" s="442" t="s">
        <v>36</v>
      </c>
      <c r="B3" s="443"/>
      <c r="C3" s="443"/>
      <c r="D3" s="443"/>
      <c r="E3" s="426" t="s">
        <v>37</v>
      </c>
      <c r="F3" s="426"/>
      <c r="G3" s="426"/>
      <c r="H3" s="427"/>
    </row>
    <row r="4" spans="1:8">
      <c r="A4" s="439" t="s">
        <v>38</v>
      </c>
      <c r="B4" s="440"/>
      <c r="C4" s="440"/>
      <c r="D4" s="440"/>
      <c r="E4" s="440"/>
      <c r="F4" s="440"/>
      <c r="G4" s="440"/>
      <c r="H4" s="441"/>
    </row>
    <row r="5" spans="1:8">
      <c r="A5" s="597" t="s">
        <v>39</v>
      </c>
      <c r="B5" s="597"/>
      <c r="C5" s="426" t="s">
        <v>40</v>
      </c>
      <c r="D5" s="426"/>
      <c r="E5" s="426"/>
      <c r="F5" s="426" t="s">
        <v>32</v>
      </c>
      <c r="G5" s="426"/>
      <c r="H5" s="426"/>
    </row>
    <row r="6" spans="1:8" ht="15" thickBot="1">
      <c r="A6" s="644"/>
      <c r="B6" s="644"/>
      <c r="C6" s="644"/>
      <c r="D6" s="644"/>
      <c r="E6" s="644"/>
      <c r="F6" s="644"/>
      <c r="G6" s="644"/>
      <c r="H6" s="644"/>
    </row>
    <row r="7" spans="1:8" ht="33.6" customHeight="1" thickBot="1">
      <c r="A7" s="635" t="s">
        <v>41</v>
      </c>
      <c r="B7" s="636"/>
      <c r="C7" s="636"/>
      <c r="D7" s="637"/>
      <c r="E7" s="18" t="s">
        <v>50</v>
      </c>
      <c r="F7" s="19" t="s">
        <v>0</v>
      </c>
      <c r="G7" s="19" t="s">
        <v>57</v>
      </c>
      <c r="H7" s="20" t="s">
        <v>61</v>
      </c>
    </row>
    <row r="8" spans="1:8" ht="15.6" customHeight="1">
      <c r="A8" s="384" t="s">
        <v>16</v>
      </c>
      <c r="B8" s="385"/>
      <c r="C8" s="370" t="s">
        <v>4</v>
      </c>
      <c r="D8" s="371"/>
      <c r="E8" s="39"/>
      <c r="F8" s="39"/>
      <c r="G8" s="40"/>
      <c r="H8" s="41"/>
    </row>
    <row r="9" spans="1:8" ht="15.6" customHeight="1">
      <c r="A9" s="386"/>
      <c r="B9" s="387"/>
      <c r="C9" s="78" t="s">
        <v>6</v>
      </c>
      <c r="D9" s="78"/>
      <c r="E9" s="78"/>
      <c r="F9" s="78"/>
      <c r="G9" s="78"/>
      <c r="H9" s="79"/>
    </row>
    <row r="10" spans="1:8" ht="15.6" customHeight="1">
      <c r="A10" s="386"/>
      <c r="B10" s="387"/>
      <c r="C10" s="374" t="s">
        <v>1146</v>
      </c>
      <c r="D10" s="375"/>
      <c r="E10" s="42"/>
      <c r="F10" s="42"/>
      <c r="G10" s="43"/>
      <c r="H10" s="44"/>
    </row>
    <row r="11" spans="1:8" ht="15.6" customHeight="1">
      <c r="A11" s="386"/>
      <c r="B11" s="387"/>
      <c r="C11" s="354" t="s">
        <v>15</v>
      </c>
      <c r="D11" s="355"/>
      <c r="E11" s="21"/>
      <c r="F11" s="21"/>
      <c r="G11" s="27"/>
      <c r="H11" s="28"/>
    </row>
    <row r="12" spans="1:8" ht="15.6" customHeight="1">
      <c r="A12" s="386"/>
      <c r="B12" s="387"/>
      <c r="C12" s="354" t="s">
        <v>9</v>
      </c>
      <c r="D12" s="355"/>
      <c r="E12" s="21"/>
      <c r="F12" s="21"/>
      <c r="G12" s="27"/>
      <c r="H12" s="28"/>
    </row>
    <row r="13" spans="1:8" ht="15.6" customHeight="1">
      <c r="A13" s="386"/>
      <c r="B13" s="387"/>
      <c r="C13" s="354" t="s">
        <v>10</v>
      </c>
      <c r="D13" s="355"/>
      <c r="E13" s="21"/>
      <c r="F13" s="21"/>
      <c r="G13" s="27"/>
      <c r="H13" s="28"/>
    </row>
    <row r="14" spans="1:8" ht="28.05" customHeight="1">
      <c r="A14" s="386"/>
      <c r="B14" s="387"/>
      <c r="C14" s="376" t="s">
        <v>11</v>
      </c>
      <c r="D14" s="377"/>
      <c r="E14" s="21"/>
      <c r="F14" s="21"/>
      <c r="G14" s="27"/>
      <c r="H14" s="28"/>
    </row>
    <row r="15" spans="1:8" ht="15.6" customHeight="1">
      <c r="A15" s="386"/>
      <c r="B15" s="387"/>
      <c r="C15" s="376" t="s">
        <v>1145</v>
      </c>
      <c r="D15" s="377"/>
      <c r="E15" s="21"/>
      <c r="F15" s="21"/>
      <c r="G15" s="27"/>
      <c r="H15" s="28"/>
    </row>
    <row r="16" spans="1:8" ht="15.6" customHeight="1">
      <c r="A16" s="386"/>
      <c r="B16" s="387"/>
      <c r="C16" s="354" t="s">
        <v>12</v>
      </c>
      <c r="D16" s="355"/>
      <c r="E16" s="21"/>
      <c r="F16" s="21"/>
      <c r="G16" s="27"/>
      <c r="H16" s="28"/>
    </row>
    <row r="17" spans="1:8" ht="28.05" customHeight="1" thickBot="1">
      <c r="A17" s="388"/>
      <c r="B17" s="389"/>
      <c r="C17" s="645" t="s">
        <v>46</v>
      </c>
      <c r="D17" s="646"/>
      <c r="E17" s="29">
        <f>E8+E10+E11+E12+E13+E14+E15+E16</f>
        <v>0</v>
      </c>
      <c r="F17" s="29">
        <f>F8+F10+F11+F12+F13+F14+F15+F16</f>
        <v>0</v>
      </c>
      <c r="G17" s="30">
        <f>G8+G10+G11+G12+G13+G14+G15+G16</f>
        <v>0</v>
      </c>
      <c r="H17" s="31">
        <f>H8+H10+H11+H12+H13+H14+H15+H16</f>
        <v>0</v>
      </c>
    </row>
    <row r="18" spans="1:8" ht="14.4" customHeight="1">
      <c r="A18" s="643"/>
      <c r="B18" s="643"/>
      <c r="C18" s="643"/>
      <c r="D18" s="643"/>
      <c r="E18" s="643"/>
      <c r="F18" s="643"/>
      <c r="G18" s="643"/>
      <c r="H18" s="643"/>
    </row>
    <row r="19" spans="1:8" ht="19.95" customHeight="1">
      <c r="A19" s="615" t="s">
        <v>103</v>
      </c>
      <c r="B19" s="615"/>
      <c r="C19" s="615"/>
      <c r="D19" s="615"/>
      <c r="E19" s="615"/>
      <c r="F19" s="615"/>
      <c r="G19" s="615"/>
      <c r="H19" s="615"/>
    </row>
    <row r="20" spans="1:8" ht="19.95" customHeight="1">
      <c r="A20" s="613" t="s">
        <v>105</v>
      </c>
      <c r="B20" s="614"/>
      <c r="C20" s="614"/>
      <c r="D20" s="614"/>
      <c r="E20" s="614"/>
      <c r="F20" s="614"/>
      <c r="G20" s="614"/>
      <c r="H20" s="614"/>
    </row>
    <row r="21" spans="1:8" ht="28.05" customHeight="1">
      <c r="A21" s="576" t="s">
        <v>104</v>
      </c>
      <c r="B21" s="577"/>
      <c r="C21" s="577"/>
      <c r="D21" s="577"/>
      <c r="E21" s="578"/>
      <c r="F21" s="72" t="s">
        <v>0</v>
      </c>
      <c r="G21" s="72" t="s">
        <v>58</v>
      </c>
      <c r="H21" s="73" t="s">
        <v>60</v>
      </c>
    </row>
    <row r="22" spans="1:8" ht="14.4" customHeight="1">
      <c r="A22" s="579"/>
      <c r="B22" s="580"/>
      <c r="C22" s="580"/>
      <c r="D22" s="580"/>
      <c r="E22" s="581"/>
      <c r="F22" s="71"/>
      <c r="G22" s="71"/>
      <c r="H22" s="71"/>
    </row>
    <row r="23" spans="1:8" ht="100.05" customHeight="1">
      <c r="A23" s="642"/>
      <c r="B23" s="642"/>
      <c r="C23" s="642"/>
      <c r="D23" s="642"/>
      <c r="E23" s="642"/>
      <c r="F23" s="642"/>
      <c r="G23" s="642"/>
      <c r="H23" s="642"/>
    </row>
    <row r="24" spans="1:8" ht="14.4" customHeight="1">
      <c r="A24" s="593"/>
      <c r="B24" s="593"/>
      <c r="C24" s="593"/>
      <c r="D24" s="593"/>
      <c r="E24" s="593"/>
      <c r="F24" s="593"/>
      <c r="G24" s="593"/>
      <c r="H24" s="593"/>
    </row>
    <row r="25" spans="1:8" ht="19.95" customHeight="1">
      <c r="A25" s="613" t="s">
        <v>106</v>
      </c>
      <c r="B25" s="614"/>
      <c r="C25" s="614"/>
      <c r="D25" s="614"/>
      <c r="E25" s="614"/>
      <c r="F25" s="614"/>
      <c r="G25" s="614"/>
      <c r="H25" s="614"/>
    </row>
    <row r="26" spans="1:8" ht="28.05" customHeight="1">
      <c r="A26" s="576" t="s">
        <v>104</v>
      </c>
      <c r="B26" s="577"/>
      <c r="C26" s="577"/>
      <c r="D26" s="577"/>
      <c r="E26" s="578"/>
      <c r="F26" s="72" t="s">
        <v>0</v>
      </c>
      <c r="G26" s="72" t="s">
        <v>58</v>
      </c>
      <c r="H26" s="73" t="s">
        <v>60</v>
      </c>
    </row>
    <row r="27" spans="1:8" ht="14.4" customHeight="1">
      <c r="A27" s="579"/>
      <c r="B27" s="580"/>
      <c r="C27" s="580"/>
      <c r="D27" s="580"/>
      <c r="E27" s="581"/>
      <c r="F27" s="71"/>
      <c r="G27" s="71"/>
      <c r="H27" s="71"/>
    </row>
    <row r="28" spans="1:8" ht="100.05" customHeight="1">
      <c r="A28" s="642"/>
      <c r="B28" s="642"/>
      <c r="C28" s="642"/>
      <c r="D28" s="642"/>
      <c r="E28" s="642"/>
      <c r="F28" s="642"/>
      <c r="G28" s="642"/>
      <c r="H28" s="642"/>
    </row>
    <row r="29" spans="1:8" ht="14.4" customHeight="1">
      <c r="A29" s="262"/>
      <c r="B29" s="262"/>
      <c r="C29" s="262"/>
      <c r="D29" s="262"/>
      <c r="E29" s="262"/>
      <c r="F29" s="262"/>
      <c r="G29" s="262"/>
      <c r="H29" s="262"/>
    </row>
    <row r="30" spans="1:8" ht="19.95" customHeight="1">
      <c r="A30" s="613" t="s">
        <v>107</v>
      </c>
      <c r="B30" s="614"/>
      <c r="C30" s="614"/>
      <c r="D30" s="614"/>
      <c r="E30" s="614"/>
      <c r="F30" s="614"/>
      <c r="G30" s="614"/>
      <c r="H30" s="614"/>
    </row>
    <row r="31" spans="1:8" ht="28.05" customHeight="1">
      <c r="A31" s="576" t="s">
        <v>104</v>
      </c>
      <c r="B31" s="577"/>
      <c r="C31" s="577"/>
      <c r="D31" s="577"/>
      <c r="E31" s="578"/>
      <c r="F31" s="72" t="s">
        <v>0</v>
      </c>
      <c r="G31" s="72" t="s">
        <v>58</v>
      </c>
      <c r="H31" s="73" t="s">
        <v>60</v>
      </c>
    </row>
    <row r="32" spans="1:8" ht="14.4" customHeight="1">
      <c r="A32" s="579"/>
      <c r="B32" s="580"/>
      <c r="C32" s="580"/>
      <c r="D32" s="580"/>
      <c r="E32" s="581"/>
      <c r="F32" s="71"/>
      <c r="G32" s="71"/>
      <c r="H32" s="71"/>
    </row>
    <row r="33" spans="1:8" ht="100.05" customHeight="1">
      <c r="A33" s="647"/>
      <c r="B33" s="647"/>
      <c r="C33" s="647"/>
      <c r="D33" s="647"/>
      <c r="E33" s="647"/>
      <c r="F33" s="647"/>
      <c r="G33" s="647"/>
      <c r="H33" s="647"/>
    </row>
    <row r="34" spans="1:8" ht="14.4" customHeight="1">
      <c r="A34" s="590"/>
      <c r="B34" s="590"/>
      <c r="C34" s="590"/>
      <c r="D34" s="590"/>
      <c r="E34" s="590"/>
      <c r="F34" s="590"/>
      <c r="G34" s="590"/>
      <c r="H34" s="590"/>
    </row>
    <row r="35" spans="1:8" ht="19.95" customHeight="1">
      <c r="A35" s="613" t="s">
        <v>108</v>
      </c>
      <c r="B35" s="614"/>
      <c r="C35" s="614"/>
      <c r="D35" s="614"/>
      <c r="E35" s="614"/>
      <c r="F35" s="614"/>
      <c r="G35" s="614"/>
      <c r="H35" s="614"/>
    </row>
    <row r="36" spans="1:8" ht="28.05" customHeight="1">
      <c r="A36" s="576" t="s">
        <v>104</v>
      </c>
      <c r="B36" s="577"/>
      <c r="C36" s="577"/>
      <c r="D36" s="577"/>
      <c r="E36" s="578"/>
      <c r="F36" s="72" t="s">
        <v>0</v>
      </c>
      <c r="G36" s="72" t="s">
        <v>58</v>
      </c>
      <c r="H36" s="73" t="s">
        <v>60</v>
      </c>
    </row>
    <row r="37" spans="1:8" ht="14.4" customHeight="1">
      <c r="A37" s="579"/>
      <c r="B37" s="580"/>
      <c r="C37" s="580"/>
      <c r="D37" s="580"/>
      <c r="E37" s="581"/>
      <c r="F37" s="71"/>
      <c r="G37" s="71"/>
      <c r="H37" s="71"/>
    </row>
    <row r="38" spans="1:8" ht="100.05" customHeight="1">
      <c r="A38" s="647"/>
      <c r="B38" s="647"/>
      <c r="C38" s="647"/>
      <c r="D38" s="647"/>
      <c r="E38" s="647"/>
      <c r="F38" s="647"/>
      <c r="G38" s="647"/>
      <c r="H38" s="647"/>
    </row>
    <row r="39" spans="1:8" ht="14.4" customHeight="1">
      <c r="A39" s="590"/>
      <c r="B39" s="590"/>
      <c r="C39" s="590"/>
      <c r="D39" s="590"/>
      <c r="E39" s="590"/>
      <c r="F39" s="590"/>
      <c r="G39" s="590"/>
      <c r="H39" s="590"/>
    </row>
    <row r="40" spans="1:8" ht="25.05" customHeight="1">
      <c r="A40" s="613" t="s">
        <v>109</v>
      </c>
      <c r="B40" s="614"/>
      <c r="C40" s="614"/>
      <c r="D40" s="614"/>
      <c r="E40" s="614"/>
      <c r="F40" s="614"/>
      <c r="G40" s="614"/>
      <c r="H40" s="614"/>
    </row>
    <row r="41" spans="1:8" ht="28.05" customHeight="1">
      <c r="A41" s="576" t="s">
        <v>104</v>
      </c>
      <c r="B41" s="577"/>
      <c r="C41" s="577"/>
      <c r="D41" s="577"/>
      <c r="E41" s="578"/>
      <c r="F41" s="75" t="s">
        <v>0</v>
      </c>
      <c r="G41" s="75" t="s">
        <v>58</v>
      </c>
      <c r="H41" s="75" t="s">
        <v>60</v>
      </c>
    </row>
    <row r="42" spans="1:8" ht="14.1" customHeight="1">
      <c r="A42" s="579"/>
      <c r="B42" s="580"/>
      <c r="C42" s="580"/>
      <c r="D42" s="580"/>
      <c r="E42" s="581"/>
      <c r="F42" s="71"/>
      <c r="G42" s="71"/>
      <c r="H42" s="71"/>
    </row>
    <row r="43" spans="1:8" ht="100.05" customHeight="1">
      <c r="A43" s="647"/>
      <c r="B43" s="647"/>
      <c r="C43" s="647"/>
      <c r="D43" s="647"/>
      <c r="E43" s="647"/>
      <c r="F43" s="647"/>
      <c r="G43" s="647"/>
      <c r="H43" s="647"/>
    </row>
    <row r="44" spans="1:8">
      <c r="A44" s="262"/>
      <c r="B44" s="262"/>
      <c r="C44" s="262"/>
      <c r="D44" s="262"/>
      <c r="E44" s="262"/>
      <c r="F44" s="262"/>
      <c r="G44" s="262"/>
      <c r="H44" s="262"/>
    </row>
    <row r="45" spans="1:8" ht="25.05" customHeight="1"/>
  </sheetData>
  <sheetProtection algorithmName="SHA-512" hashValue="V4kNa7U2ROgmQs7V8WRGs6GFk4Uv9kOHMSwWjJAZy+t8Y9a/eXxmRXs4Un1JTqj/nPd2OTRuOCa8Frt3gFBsLw==" saltValue="T5KGpNvHMaXxSnigvlZ4uw==" spinCount="100000" sheet="1"/>
  <mergeCells count="42">
    <mergeCell ref="C13:D13"/>
    <mergeCell ref="C14:D14"/>
    <mergeCell ref="C15:D15"/>
    <mergeCell ref="A8:B17"/>
    <mergeCell ref="A7:D7"/>
    <mergeCell ref="C8:D8"/>
    <mergeCell ref="C10:D10"/>
    <mergeCell ref="C11:D11"/>
    <mergeCell ref="C12:D12"/>
    <mergeCell ref="A44:H44"/>
    <mergeCell ref="A30:H30"/>
    <mergeCell ref="A33:H33"/>
    <mergeCell ref="A34:H34"/>
    <mergeCell ref="A35:H35"/>
    <mergeCell ref="A38:H38"/>
    <mergeCell ref="A39:H39"/>
    <mergeCell ref="A40:H40"/>
    <mergeCell ref="A43:H43"/>
    <mergeCell ref="A31:E32"/>
    <mergeCell ref="A36:E37"/>
    <mergeCell ref="A41:E42"/>
    <mergeCell ref="A29:H29"/>
    <mergeCell ref="A5:B5"/>
    <mergeCell ref="C5:E5"/>
    <mergeCell ref="F5:H5"/>
    <mergeCell ref="A19:H19"/>
    <mergeCell ref="A20:H20"/>
    <mergeCell ref="A23:H23"/>
    <mergeCell ref="A24:H24"/>
    <mergeCell ref="A25:H25"/>
    <mergeCell ref="A28:H28"/>
    <mergeCell ref="A21:E22"/>
    <mergeCell ref="A26:E27"/>
    <mergeCell ref="A18:H18"/>
    <mergeCell ref="A6:H6"/>
    <mergeCell ref="C16:D16"/>
    <mergeCell ref="C17:D17"/>
    <mergeCell ref="A4:H4"/>
    <mergeCell ref="A1:H1"/>
    <mergeCell ref="A2:H2"/>
    <mergeCell ref="A3:D3"/>
    <mergeCell ref="E3:H3"/>
  </mergeCells>
  <dataValidations count="1">
    <dataValidation type="textLength" operator="lessThan" allowBlank="1" showInputMessage="1" showErrorMessage="1" sqref="A23:H23 A28:H28 A33:H33 A38:H38 A43:H43" xr:uid="{6FE6E387-14D6-46D8-8EE5-E48D97D1DEF6}">
      <formula1>600</formula1>
    </dataValidation>
  </dataValidation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H44"/>
  <sheetViews>
    <sheetView workbookViewId="0">
      <selection activeCell="A43" sqref="A43:H43"/>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118</v>
      </c>
      <c r="B1" s="594"/>
      <c r="C1" s="594"/>
      <c r="D1" s="594"/>
      <c r="E1" s="594"/>
      <c r="F1" s="594"/>
      <c r="G1" s="594"/>
      <c r="H1" s="594"/>
    </row>
    <row r="2" spans="1:8" ht="19.95" customHeight="1" thickBot="1">
      <c r="A2" s="600"/>
      <c r="B2" s="600"/>
      <c r="C2" s="600"/>
      <c r="D2" s="600"/>
      <c r="E2" s="600"/>
      <c r="F2" s="600"/>
      <c r="G2" s="600"/>
      <c r="H2" s="600"/>
    </row>
    <row r="3" spans="1:8" ht="14.4" customHeight="1">
      <c r="A3" s="363" t="s">
        <v>35</v>
      </c>
      <c r="B3" s="364"/>
      <c r="C3" s="364"/>
      <c r="D3" s="364"/>
      <c r="E3" s="364"/>
      <c r="F3" s="364"/>
      <c r="G3" s="364"/>
      <c r="H3" s="365"/>
    </row>
    <row r="4" spans="1:8" ht="14.4" customHeight="1">
      <c r="A4" s="442" t="s">
        <v>36</v>
      </c>
      <c r="B4" s="443"/>
      <c r="C4" s="443"/>
      <c r="D4" s="443"/>
      <c r="E4" s="426" t="s">
        <v>37</v>
      </c>
      <c r="F4" s="426"/>
      <c r="G4" s="426"/>
      <c r="H4" s="427"/>
    </row>
    <row r="5" spans="1:8" ht="14.4" customHeight="1">
      <c r="A5" s="439" t="s">
        <v>38</v>
      </c>
      <c r="B5" s="440"/>
      <c r="C5" s="440"/>
      <c r="D5" s="440"/>
      <c r="E5" s="440"/>
      <c r="F5" s="440"/>
      <c r="G5" s="440"/>
      <c r="H5" s="441"/>
    </row>
    <row r="6" spans="1:8" ht="14.4" customHeight="1">
      <c r="A6" s="597" t="s">
        <v>39</v>
      </c>
      <c r="B6" s="597"/>
      <c r="C6" s="426" t="s">
        <v>40</v>
      </c>
      <c r="D6" s="426"/>
      <c r="E6" s="426"/>
      <c r="F6" s="426" t="s">
        <v>32</v>
      </c>
      <c r="G6" s="426"/>
      <c r="H6" s="426"/>
    </row>
    <row r="7" spans="1:8" ht="14.4" customHeight="1" thickBot="1">
      <c r="A7" s="644"/>
      <c r="B7" s="644"/>
      <c r="C7" s="644"/>
      <c r="D7" s="644"/>
      <c r="E7" s="644"/>
      <c r="F7" s="644"/>
      <c r="G7" s="644"/>
      <c r="H7" s="644"/>
    </row>
    <row r="8" spans="1:8" ht="33.6" customHeight="1" thickBot="1">
      <c r="A8" s="635" t="s">
        <v>41</v>
      </c>
      <c r="B8" s="636"/>
      <c r="C8" s="636"/>
      <c r="D8" s="637"/>
      <c r="E8" s="18" t="s">
        <v>50</v>
      </c>
      <c r="F8" s="19" t="s">
        <v>0</v>
      </c>
      <c r="G8" s="19" t="s">
        <v>57</v>
      </c>
      <c r="H8" s="20" t="s">
        <v>61</v>
      </c>
    </row>
    <row r="9" spans="1:8" ht="15.6" customHeight="1">
      <c r="A9" s="356" t="s">
        <v>17</v>
      </c>
      <c r="B9" s="357"/>
      <c r="C9" s="370" t="s">
        <v>4</v>
      </c>
      <c r="D9" s="371"/>
      <c r="E9" s="48"/>
      <c r="F9" s="48"/>
      <c r="G9" s="49"/>
      <c r="H9" s="50"/>
    </row>
    <row r="10" spans="1:8" ht="15.6" customHeight="1">
      <c r="A10" s="358"/>
      <c r="B10" s="359"/>
      <c r="C10" s="78" t="s">
        <v>6</v>
      </c>
      <c r="D10" s="78"/>
      <c r="E10" s="78"/>
      <c r="F10" s="78"/>
      <c r="G10" s="78"/>
      <c r="H10" s="79"/>
    </row>
    <row r="11" spans="1:8" ht="15.6" customHeight="1">
      <c r="A11" s="358"/>
      <c r="B11" s="359"/>
      <c r="C11" s="374" t="s">
        <v>1147</v>
      </c>
      <c r="D11" s="375"/>
      <c r="E11" s="36"/>
      <c r="F11" s="36"/>
      <c r="G11" s="37"/>
      <c r="H11" s="38"/>
    </row>
    <row r="12" spans="1:8" ht="15.6" customHeight="1">
      <c r="A12" s="358"/>
      <c r="B12" s="359"/>
      <c r="C12" s="354" t="s">
        <v>15</v>
      </c>
      <c r="D12" s="355"/>
      <c r="E12" s="21"/>
      <c r="F12" s="21"/>
      <c r="G12" s="27"/>
      <c r="H12" s="28"/>
    </row>
    <row r="13" spans="1:8" ht="15.6" customHeight="1">
      <c r="A13" s="358"/>
      <c r="B13" s="359"/>
      <c r="C13" s="354" t="s">
        <v>10</v>
      </c>
      <c r="D13" s="355"/>
      <c r="E13" s="21"/>
      <c r="F13" s="21"/>
      <c r="G13" s="27"/>
      <c r="H13" s="28"/>
    </row>
    <row r="14" spans="1:8" ht="28.05" customHeight="1">
      <c r="A14" s="358"/>
      <c r="B14" s="359"/>
      <c r="C14" s="376" t="s">
        <v>11</v>
      </c>
      <c r="D14" s="377"/>
      <c r="E14" s="21"/>
      <c r="F14" s="21"/>
      <c r="G14" s="27"/>
      <c r="H14" s="28"/>
    </row>
    <row r="15" spans="1:8" ht="15.6" customHeight="1">
      <c r="A15" s="358"/>
      <c r="B15" s="359"/>
      <c r="C15" s="376" t="s">
        <v>1148</v>
      </c>
      <c r="D15" s="377"/>
      <c r="E15" s="21"/>
      <c r="F15" s="21"/>
      <c r="G15" s="27"/>
      <c r="H15" s="28"/>
    </row>
    <row r="16" spans="1:8" ht="15.6" customHeight="1">
      <c r="A16" s="358"/>
      <c r="B16" s="359"/>
      <c r="C16" s="354" t="s">
        <v>12</v>
      </c>
      <c r="D16" s="355"/>
      <c r="E16" s="21"/>
      <c r="F16" s="21"/>
      <c r="G16" s="27"/>
      <c r="H16" s="28"/>
    </row>
    <row r="17" spans="1:8" ht="15.6" customHeight="1" thickBot="1">
      <c r="A17" s="360"/>
      <c r="B17" s="361"/>
      <c r="C17" s="77" t="s">
        <v>47</v>
      </c>
      <c r="D17" s="77"/>
      <c r="E17" s="51">
        <f>E9+E11+E12+E13+E14+E15+E16</f>
        <v>0</v>
      </c>
      <c r="F17" s="51">
        <f>F9+F11+F12+F13+F14+F15+F16</f>
        <v>0</v>
      </c>
      <c r="G17" s="52">
        <f>G9+G11+G12+G13+G14+G15+G16</f>
        <v>0</v>
      </c>
      <c r="H17" s="53">
        <f>H9+H11+H12+H13+H14+H15+H16</f>
        <v>0</v>
      </c>
    </row>
    <row r="18" spans="1:8" ht="14.4" customHeight="1" thickBot="1">
      <c r="A18" s="659"/>
      <c r="B18" s="659"/>
      <c r="C18" s="659"/>
      <c r="D18" s="659"/>
      <c r="E18" s="659"/>
      <c r="F18" s="659"/>
      <c r="G18" s="659"/>
      <c r="H18" s="659"/>
    </row>
    <row r="19" spans="1:8" ht="19.95" customHeight="1" thickBot="1">
      <c r="A19" s="657" t="s">
        <v>103</v>
      </c>
      <c r="B19" s="657"/>
      <c r="C19" s="657"/>
      <c r="D19" s="657"/>
      <c r="E19" s="657"/>
      <c r="F19" s="657"/>
      <c r="G19" s="657"/>
      <c r="H19" s="657"/>
    </row>
    <row r="20" spans="1:8" ht="19.95" customHeight="1">
      <c r="A20" s="648" t="s">
        <v>105</v>
      </c>
      <c r="B20" s="649"/>
      <c r="C20" s="649"/>
      <c r="D20" s="649"/>
      <c r="E20" s="649"/>
      <c r="F20" s="649"/>
      <c r="G20" s="649"/>
      <c r="H20" s="650"/>
    </row>
    <row r="21" spans="1:8" ht="28.05" customHeight="1">
      <c r="A21" s="576" t="s">
        <v>104</v>
      </c>
      <c r="B21" s="577"/>
      <c r="C21" s="577"/>
      <c r="D21" s="577"/>
      <c r="E21" s="578"/>
      <c r="F21" s="72" t="s">
        <v>0</v>
      </c>
      <c r="G21" s="72" t="s">
        <v>58</v>
      </c>
      <c r="H21" s="73" t="s">
        <v>60</v>
      </c>
    </row>
    <row r="22" spans="1:8" ht="14.4" customHeight="1">
      <c r="A22" s="579"/>
      <c r="B22" s="580"/>
      <c r="C22" s="580"/>
      <c r="D22" s="580"/>
      <c r="E22" s="581"/>
      <c r="F22" s="136"/>
      <c r="G22" s="136"/>
      <c r="H22" s="136"/>
    </row>
    <row r="23" spans="1:8" ht="100.05" customHeight="1">
      <c r="A23" s="651"/>
      <c r="B23" s="652"/>
      <c r="C23" s="652"/>
      <c r="D23" s="652"/>
      <c r="E23" s="652"/>
      <c r="F23" s="652"/>
      <c r="G23" s="652"/>
      <c r="H23" s="653"/>
    </row>
    <row r="24" spans="1:8" ht="14.4" customHeight="1">
      <c r="A24" s="501"/>
      <c r="B24" s="501"/>
      <c r="C24" s="501"/>
      <c r="D24" s="501"/>
      <c r="E24" s="501"/>
      <c r="F24" s="501"/>
      <c r="G24" s="501"/>
      <c r="H24" s="501"/>
    </row>
    <row r="25" spans="1:8" ht="19.95" customHeight="1">
      <c r="A25" s="654" t="s">
        <v>106</v>
      </c>
      <c r="B25" s="655"/>
      <c r="C25" s="655"/>
      <c r="D25" s="655"/>
      <c r="E25" s="655"/>
      <c r="F25" s="655"/>
      <c r="G25" s="655"/>
      <c r="H25" s="656"/>
    </row>
    <row r="26" spans="1:8" ht="28.05" customHeight="1">
      <c r="A26" s="576" t="s">
        <v>104</v>
      </c>
      <c r="B26" s="577"/>
      <c r="C26" s="577"/>
      <c r="D26" s="577"/>
      <c r="E26" s="578"/>
      <c r="F26" s="72" t="s">
        <v>0</v>
      </c>
      <c r="G26" s="72" t="s">
        <v>58</v>
      </c>
      <c r="H26" s="73" t="s">
        <v>60</v>
      </c>
    </row>
    <row r="27" spans="1:8" ht="14.4" customHeight="1">
      <c r="A27" s="579"/>
      <c r="B27" s="580"/>
      <c r="C27" s="580"/>
      <c r="D27" s="580"/>
      <c r="E27" s="581"/>
      <c r="F27" s="76"/>
      <c r="G27" s="76"/>
      <c r="H27" s="76"/>
    </row>
    <row r="28" spans="1:8" ht="100.05" customHeight="1">
      <c r="A28" s="642"/>
      <c r="B28" s="642"/>
      <c r="C28" s="642"/>
      <c r="D28" s="642"/>
      <c r="E28" s="642"/>
      <c r="F28" s="642"/>
      <c r="G28" s="642"/>
      <c r="H28" s="642"/>
    </row>
    <row r="29" spans="1:8" ht="14.4" customHeight="1">
      <c r="A29" s="262"/>
      <c r="B29" s="262"/>
      <c r="C29" s="262"/>
      <c r="D29" s="262"/>
      <c r="E29" s="262"/>
      <c r="F29" s="262"/>
      <c r="G29" s="262"/>
      <c r="H29" s="262"/>
    </row>
    <row r="30" spans="1:8" ht="19.95" customHeight="1">
      <c r="A30" s="613" t="s">
        <v>107</v>
      </c>
      <c r="B30" s="614"/>
      <c r="C30" s="614"/>
      <c r="D30" s="614"/>
      <c r="E30" s="614"/>
      <c r="F30" s="614"/>
      <c r="G30" s="614"/>
      <c r="H30" s="614"/>
    </row>
    <row r="31" spans="1:8" ht="28.05" customHeight="1">
      <c r="A31" s="576" t="s">
        <v>104</v>
      </c>
      <c r="B31" s="577"/>
      <c r="C31" s="577"/>
      <c r="D31" s="577"/>
      <c r="E31" s="578"/>
      <c r="F31" s="72" t="s">
        <v>0</v>
      </c>
      <c r="G31" s="72" t="s">
        <v>58</v>
      </c>
      <c r="H31" s="73" t="s">
        <v>60</v>
      </c>
    </row>
    <row r="32" spans="1:8" ht="14.4" customHeight="1">
      <c r="A32" s="579"/>
      <c r="B32" s="580"/>
      <c r="C32" s="580"/>
      <c r="D32" s="580"/>
      <c r="E32" s="581"/>
      <c r="F32" s="76"/>
      <c r="G32" s="76"/>
      <c r="H32" s="76"/>
    </row>
    <row r="33" spans="1:8" ht="100.05" customHeight="1">
      <c r="A33" s="647"/>
      <c r="B33" s="647"/>
      <c r="C33" s="647"/>
      <c r="D33" s="647"/>
      <c r="E33" s="647"/>
      <c r="F33" s="647"/>
      <c r="G33" s="647"/>
      <c r="H33" s="647"/>
    </row>
    <row r="34" spans="1:8" ht="14.4" customHeight="1">
      <c r="A34" s="590"/>
      <c r="B34" s="590"/>
      <c r="C34" s="590"/>
      <c r="D34" s="590"/>
      <c r="E34" s="590"/>
      <c r="F34" s="590"/>
      <c r="G34" s="590"/>
      <c r="H34" s="590"/>
    </row>
    <row r="35" spans="1:8" ht="15.6">
      <c r="A35" s="613" t="s">
        <v>108</v>
      </c>
      <c r="B35" s="614"/>
      <c r="C35" s="614"/>
      <c r="D35" s="614"/>
      <c r="E35" s="614"/>
      <c r="F35" s="614"/>
      <c r="G35" s="614"/>
      <c r="H35" s="614"/>
    </row>
    <row r="36" spans="1:8" ht="28.05" customHeight="1">
      <c r="A36" s="658" t="s">
        <v>104</v>
      </c>
      <c r="B36" s="658"/>
      <c r="C36" s="658"/>
      <c r="D36" s="658"/>
      <c r="E36" s="658"/>
      <c r="F36" s="75" t="s">
        <v>0</v>
      </c>
      <c r="G36" s="75" t="s">
        <v>58</v>
      </c>
      <c r="H36" s="75" t="s">
        <v>60</v>
      </c>
    </row>
    <row r="37" spans="1:8" ht="14.4" customHeight="1">
      <c r="A37" s="658"/>
      <c r="B37" s="658"/>
      <c r="C37" s="658"/>
      <c r="D37" s="658"/>
      <c r="E37" s="658"/>
      <c r="F37" s="136"/>
      <c r="G37" s="136"/>
      <c r="H37" s="136"/>
    </row>
    <row r="38" spans="1:8" ht="100.05" customHeight="1">
      <c r="A38" s="647"/>
      <c r="B38" s="647"/>
      <c r="C38" s="647"/>
      <c r="D38" s="647"/>
      <c r="E38" s="647"/>
      <c r="F38" s="647"/>
      <c r="G38" s="647"/>
      <c r="H38" s="647"/>
    </row>
    <row r="39" spans="1:8" ht="14.4" customHeight="1">
      <c r="A39" s="590"/>
      <c r="B39" s="590"/>
      <c r="C39" s="590"/>
      <c r="D39" s="590"/>
      <c r="E39" s="590"/>
      <c r="F39" s="590"/>
      <c r="G39" s="590"/>
      <c r="H39" s="590"/>
    </row>
    <row r="40" spans="1:8" ht="19.95" customHeight="1">
      <c r="A40" s="613" t="s">
        <v>109</v>
      </c>
      <c r="B40" s="614"/>
      <c r="C40" s="614"/>
      <c r="D40" s="614"/>
      <c r="E40" s="614"/>
      <c r="F40" s="614"/>
      <c r="G40" s="614"/>
      <c r="H40" s="614"/>
    </row>
    <row r="41" spans="1:8" ht="28.05" customHeight="1">
      <c r="A41" s="576" t="s">
        <v>104</v>
      </c>
      <c r="B41" s="577"/>
      <c r="C41" s="577"/>
      <c r="D41" s="577"/>
      <c r="E41" s="578"/>
      <c r="F41" s="75" t="s">
        <v>0</v>
      </c>
      <c r="G41" s="75" t="s">
        <v>58</v>
      </c>
      <c r="H41" s="75" t="s">
        <v>60</v>
      </c>
    </row>
    <row r="42" spans="1:8" ht="14.4" customHeight="1">
      <c r="A42" s="579"/>
      <c r="B42" s="580"/>
      <c r="C42" s="580"/>
      <c r="D42" s="580"/>
      <c r="E42" s="581"/>
      <c r="F42" s="76"/>
      <c r="G42" s="76"/>
      <c r="H42" s="76"/>
    </row>
    <row r="43" spans="1:8" ht="100.05" customHeight="1">
      <c r="A43" s="647"/>
      <c r="B43" s="647"/>
      <c r="C43" s="647"/>
      <c r="D43" s="647"/>
      <c r="E43" s="647"/>
      <c r="F43" s="647"/>
      <c r="G43" s="647"/>
      <c r="H43" s="647"/>
    </row>
    <row r="44" spans="1:8">
      <c r="A44" s="262"/>
      <c r="B44" s="262"/>
      <c r="C44" s="262"/>
      <c r="D44" s="262"/>
      <c r="E44" s="262"/>
      <c r="F44" s="262"/>
      <c r="G44" s="262"/>
      <c r="H44" s="262"/>
    </row>
  </sheetData>
  <sheetProtection algorithmName="SHA-512" hashValue="F7OdxvhIl6XUdLWLJ+BCEtnqWzLtwsY5E8TLFr2DpEuy6TV2WTFqcUEAG9wA4yiZlMZkqWh5tJQJPdS07egnaw==" saltValue="nNSKU7GNsO561Ea8prjr8w==" spinCount="100000" sheet="1"/>
  <mergeCells count="41">
    <mergeCell ref="C12:D12"/>
    <mergeCell ref="C13:D13"/>
    <mergeCell ref="A18:H18"/>
    <mergeCell ref="C14:D14"/>
    <mergeCell ref="C15:D15"/>
    <mergeCell ref="C16:D16"/>
    <mergeCell ref="A9:B17"/>
    <mergeCell ref="A44:H44"/>
    <mergeCell ref="A30:H30"/>
    <mergeCell ref="A33:H33"/>
    <mergeCell ref="A34:H34"/>
    <mergeCell ref="A35:H35"/>
    <mergeCell ref="A38:H38"/>
    <mergeCell ref="A39:H39"/>
    <mergeCell ref="A40:H40"/>
    <mergeCell ref="A43:H43"/>
    <mergeCell ref="A31:E32"/>
    <mergeCell ref="A36:E37"/>
    <mergeCell ref="A41:E42"/>
    <mergeCell ref="A29:H29"/>
    <mergeCell ref="A6:B6"/>
    <mergeCell ref="C6:E6"/>
    <mergeCell ref="F6:H6"/>
    <mergeCell ref="A7:H7"/>
    <mergeCell ref="A20:H20"/>
    <mergeCell ref="A23:H23"/>
    <mergeCell ref="A24:H24"/>
    <mergeCell ref="A25:H25"/>
    <mergeCell ref="A28:H28"/>
    <mergeCell ref="A21:E22"/>
    <mergeCell ref="A26:E27"/>
    <mergeCell ref="A19:H19"/>
    <mergeCell ref="A8:D8"/>
    <mergeCell ref="C9:D9"/>
    <mergeCell ref="C11:D11"/>
    <mergeCell ref="A5:H5"/>
    <mergeCell ref="A1:H1"/>
    <mergeCell ref="A3:H3"/>
    <mergeCell ref="A4:D4"/>
    <mergeCell ref="E4:H4"/>
    <mergeCell ref="A2:H2"/>
  </mergeCells>
  <dataValidations count="1">
    <dataValidation type="textLength" operator="lessThan" allowBlank="1" showInputMessage="1" showErrorMessage="1" sqref="A23:H23 A28:H28 A33:H33 A38:H38 A43:H43" xr:uid="{40630620-FB30-4BE7-A26B-87CEBC923C38}">
      <formula1>600</formula1>
    </dataValidation>
  </dataValidations>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H40"/>
  <sheetViews>
    <sheetView workbookViewId="0">
      <selection activeCell="A39" sqref="A39:H39"/>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119</v>
      </c>
      <c r="B1" s="594"/>
      <c r="C1" s="594"/>
      <c r="D1" s="594"/>
      <c r="E1" s="594"/>
      <c r="F1" s="594"/>
      <c r="G1" s="594"/>
      <c r="H1" s="594"/>
    </row>
    <row r="2" spans="1:8" ht="19.95" customHeight="1" thickBot="1">
      <c r="A2" s="605" t="s">
        <v>103</v>
      </c>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574"/>
      <c r="B7" s="574"/>
      <c r="C7" s="574"/>
      <c r="D7" s="574"/>
      <c r="E7" s="574"/>
      <c r="F7" s="574"/>
      <c r="G7" s="574"/>
      <c r="H7" s="574"/>
    </row>
    <row r="8" spans="1:8" ht="33.6" customHeight="1" thickBot="1">
      <c r="A8" s="635" t="s">
        <v>41</v>
      </c>
      <c r="B8" s="636"/>
      <c r="C8" s="636"/>
      <c r="D8" s="637"/>
      <c r="E8" s="18" t="s">
        <v>50</v>
      </c>
      <c r="F8" s="19" t="s">
        <v>0</v>
      </c>
      <c r="G8" s="19" t="s">
        <v>57</v>
      </c>
      <c r="H8" s="20" t="s">
        <v>61</v>
      </c>
    </row>
    <row r="9" spans="1:8" ht="15.6" customHeight="1">
      <c r="A9" s="378" t="s">
        <v>18</v>
      </c>
      <c r="B9" s="379"/>
      <c r="C9" s="393" t="s">
        <v>4</v>
      </c>
      <c r="D9" s="393"/>
      <c r="E9" s="22"/>
      <c r="F9" s="22"/>
      <c r="G9" s="32"/>
      <c r="H9" s="23"/>
    </row>
    <row r="10" spans="1:8" ht="15.6" customHeight="1">
      <c r="A10" s="380"/>
      <c r="B10" s="381"/>
      <c r="C10" s="394" t="s">
        <v>6</v>
      </c>
      <c r="D10" s="394"/>
      <c r="E10" s="394"/>
      <c r="F10" s="394"/>
      <c r="G10" s="394"/>
      <c r="H10" s="395"/>
    </row>
    <row r="11" spans="1:8" ht="15.6" customHeight="1">
      <c r="A11" s="380"/>
      <c r="B11" s="381"/>
      <c r="C11" s="396" t="s">
        <v>15</v>
      </c>
      <c r="D11" s="396"/>
      <c r="E11" s="21"/>
      <c r="F11" s="21"/>
      <c r="G11" s="27"/>
      <c r="H11" s="28"/>
    </row>
    <row r="12" spans="1:8" ht="15.6" customHeight="1">
      <c r="A12" s="380"/>
      <c r="B12" s="381"/>
      <c r="C12" s="396" t="s">
        <v>12</v>
      </c>
      <c r="D12" s="396"/>
      <c r="E12" s="21"/>
      <c r="F12" s="21"/>
      <c r="G12" s="27"/>
      <c r="H12" s="28"/>
    </row>
    <row r="13" spans="1:8" ht="15.6" customHeight="1" thickBot="1">
      <c r="A13" s="382"/>
      <c r="B13" s="383"/>
      <c r="C13" s="397" t="s">
        <v>48</v>
      </c>
      <c r="D13" s="397"/>
      <c r="E13" s="51">
        <f>E9+E11+E12</f>
        <v>0</v>
      </c>
      <c r="F13" s="51">
        <f>F9+F11+F12</f>
        <v>0</v>
      </c>
      <c r="G13" s="52">
        <f>G9+G11+G12</f>
        <v>0</v>
      </c>
      <c r="H13" s="53">
        <f>H9+H11+H12</f>
        <v>0</v>
      </c>
    </row>
    <row r="14" spans="1:8" ht="14.4" customHeight="1">
      <c r="A14" s="606"/>
      <c r="B14" s="606"/>
      <c r="C14" s="606"/>
      <c r="D14" s="606"/>
      <c r="E14" s="606"/>
      <c r="F14" s="606"/>
      <c r="G14" s="606"/>
      <c r="H14" s="606"/>
    </row>
    <row r="15" spans="1:8" ht="19.95" customHeight="1">
      <c r="A15" s="615" t="s">
        <v>103</v>
      </c>
      <c r="B15" s="615"/>
      <c r="C15" s="615"/>
      <c r="D15" s="615"/>
      <c r="E15" s="615"/>
      <c r="F15" s="615"/>
      <c r="G15" s="615"/>
      <c r="H15" s="615"/>
    </row>
    <row r="16" spans="1:8" ht="19.95" customHeight="1">
      <c r="A16" s="613" t="s">
        <v>105</v>
      </c>
      <c r="B16" s="614"/>
      <c r="C16" s="614"/>
      <c r="D16" s="614"/>
      <c r="E16" s="614"/>
      <c r="F16" s="614"/>
      <c r="G16" s="614"/>
      <c r="H16" s="614"/>
    </row>
    <row r="17" spans="1:8" ht="28.65" customHeight="1">
      <c r="A17" s="576" t="s">
        <v>104</v>
      </c>
      <c r="B17" s="577"/>
      <c r="C17" s="577"/>
      <c r="D17" s="577"/>
      <c r="E17" s="578"/>
      <c r="F17" s="72" t="s">
        <v>0</v>
      </c>
      <c r="G17" s="72" t="s">
        <v>58</v>
      </c>
      <c r="H17" s="73" t="s">
        <v>60</v>
      </c>
    </row>
    <row r="18" spans="1:8" ht="14.4" customHeight="1">
      <c r="A18" s="579"/>
      <c r="B18" s="580"/>
      <c r="C18" s="580"/>
      <c r="D18" s="580"/>
      <c r="E18" s="581"/>
      <c r="F18" s="76"/>
      <c r="G18" s="76"/>
      <c r="H18" s="76"/>
    </row>
    <row r="19" spans="1:8" ht="100.65" customHeight="1">
      <c r="A19" s="642"/>
      <c r="B19" s="642"/>
      <c r="C19" s="642"/>
      <c r="D19" s="642"/>
      <c r="E19" s="642"/>
      <c r="F19" s="642"/>
      <c r="G19" s="642"/>
      <c r="H19" s="642"/>
    </row>
    <row r="20" spans="1:8" ht="14.4" customHeight="1">
      <c r="A20" s="593"/>
      <c r="B20" s="593"/>
      <c r="C20" s="593"/>
      <c r="D20" s="593"/>
      <c r="E20" s="593"/>
      <c r="F20" s="593"/>
      <c r="G20" s="593"/>
      <c r="H20" s="593"/>
    </row>
    <row r="21" spans="1:8" ht="19.95" customHeight="1">
      <c r="A21" s="613" t="s">
        <v>106</v>
      </c>
      <c r="B21" s="614"/>
      <c r="C21" s="614"/>
      <c r="D21" s="614"/>
      <c r="E21" s="614"/>
      <c r="F21" s="614"/>
      <c r="G21" s="614"/>
      <c r="H21" s="614"/>
    </row>
    <row r="22" spans="1:8" ht="28.05" customHeight="1">
      <c r="A22" s="576" t="s">
        <v>104</v>
      </c>
      <c r="B22" s="577"/>
      <c r="C22" s="577"/>
      <c r="D22" s="577"/>
      <c r="E22" s="578"/>
      <c r="F22" s="72" t="s">
        <v>0</v>
      </c>
      <c r="G22" s="72" t="s">
        <v>58</v>
      </c>
      <c r="H22" s="73" t="s">
        <v>60</v>
      </c>
    </row>
    <row r="23" spans="1:8" ht="14.4" customHeight="1">
      <c r="A23" s="579"/>
      <c r="B23" s="580"/>
      <c r="C23" s="580"/>
      <c r="D23" s="580"/>
      <c r="E23" s="581"/>
      <c r="F23" s="76"/>
      <c r="G23" s="76"/>
      <c r="H23" s="76"/>
    </row>
    <row r="24" spans="1:8" ht="100.05" customHeight="1">
      <c r="A24" s="642"/>
      <c r="B24" s="642"/>
      <c r="C24" s="642"/>
      <c r="D24" s="642"/>
      <c r="E24" s="642"/>
      <c r="F24" s="642"/>
      <c r="G24" s="642"/>
      <c r="H24" s="642"/>
    </row>
    <row r="25" spans="1:8" ht="14.4" customHeight="1">
      <c r="A25" s="262"/>
      <c r="B25" s="262"/>
      <c r="C25" s="262"/>
      <c r="D25" s="262"/>
      <c r="E25" s="262"/>
      <c r="F25" s="262"/>
      <c r="G25" s="262"/>
      <c r="H25" s="262"/>
    </row>
    <row r="26" spans="1:8" ht="19.95" customHeight="1">
      <c r="A26" s="613" t="s">
        <v>107</v>
      </c>
      <c r="B26" s="614"/>
      <c r="C26" s="614"/>
      <c r="D26" s="614"/>
      <c r="E26" s="614"/>
      <c r="F26" s="614"/>
      <c r="G26" s="614"/>
      <c r="H26" s="614"/>
    </row>
    <row r="27" spans="1:8" ht="28.05" customHeight="1">
      <c r="A27" s="576" t="s">
        <v>104</v>
      </c>
      <c r="B27" s="577"/>
      <c r="C27" s="577"/>
      <c r="D27" s="577"/>
      <c r="E27" s="578"/>
      <c r="F27" s="72" t="s">
        <v>0</v>
      </c>
      <c r="G27" s="72" t="s">
        <v>58</v>
      </c>
      <c r="H27" s="73" t="s">
        <v>60</v>
      </c>
    </row>
    <row r="28" spans="1:8" ht="14.4" customHeight="1">
      <c r="A28" s="579"/>
      <c r="B28" s="580"/>
      <c r="C28" s="580"/>
      <c r="D28" s="580"/>
      <c r="E28" s="581"/>
      <c r="F28" s="76"/>
      <c r="G28" s="76"/>
      <c r="H28" s="76"/>
    </row>
    <row r="29" spans="1:8" ht="100.05" customHeight="1">
      <c r="A29" s="647"/>
      <c r="B29" s="647"/>
      <c r="C29" s="647"/>
      <c r="D29" s="647"/>
      <c r="E29" s="647"/>
      <c r="F29" s="647"/>
      <c r="G29" s="647"/>
      <c r="H29" s="647"/>
    </row>
    <row r="30" spans="1:8" ht="14.4" customHeight="1">
      <c r="A30" s="590"/>
      <c r="B30" s="590"/>
      <c r="C30" s="590"/>
      <c r="D30" s="590"/>
      <c r="E30" s="590"/>
      <c r="F30" s="590"/>
      <c r="G30" s="590"/>
      <c r="H30" s="590"/>
    </row>
    <row r="31" spans="1:8" ht="19.95" customHeight="1">
      <c r="A31" s="613" t="s">
        <v>108</v>
      </c>
      <c r="B31" s="614"/>
      <c r="C31" s="614"/>
      <c r="D31" s="614"/>
      <c r="E31" s="614"/>
      <c r="F31" s="614"/>
      <c r="G31" s="614"/>
      <c r="H31" s="614"/>
    </row>
    <row r="32" spans="1:8" ht="28.05" customHeight="1">
      <c r="A32" s="576" t="s">
        <v>104</v>
      </c>
      <c r="B32" s="577"/>
      <c r="C32" s="577"/>
      <c r="D32" s="577"/>
      <c r="E32" s="578"/>
      <c r="F32" s="72" t="s">
        <v>0</v>
      </c>
      <c r="G32" s="72" t="s">
        <v>58</v>
      </c>
      <c r="H32" s="73" t="s">
        <v>60</v>
      </c>
    </row>
    <row r="33" spans="1:8" ht="14.4" customHeight="1">
      <c r="A33" s="579"/>
      <c r="B33" s="580"/>
      <c r="C33" s="580"/>
      <c r="D33" s="580"/>
      <c r="E33" s="581"/>
      <c r="F33" s="76"/>
      <c r="G33" s="76"/>
      <c r="H33" s="76"/>
    </row>
    <row r="34" spans="1:8" ht="100.05" customHeight="1">
      <c r="A34" s="647"/>
      <c r="B34" s="647"/>
      <c r="C34" s="647"/>
      <c r="D34" s="647"/>
      <c r="E34" s="647"/>
      <c r="F34" s="647"/>
      <c r="G34" s="647"/>
      <c r="H34" s="647"/>
    </row>
    <row r="35" spans="1:8" ht="14.4" customHeight="1">
      <c r="A35" s="590"/>
      <c r="B35" s="590"/>
      <c r="C35" s="590"/>
      <c r="D35" s="590"/>
      <c r="E35" s="590"/>
      <c r="F35" s="590"/>
      <c r="G35" s="590"/>
      <c r="H35" s="590"/>
    </row>
    <row r="36" spans="1:8" ht="19.95" customHeight="1">
      <c r="A36" s="613" t="s">
        <v>109</v>
      </c>
      <c r="B36" s="614"/>
      <c r="C36" s="614"/>
      <c r="D36" s="614"/>
      <c r="E36" s="614"/>
      <c r="F36" s="614"/>
      <c r="G36" s="614"/>
      <c r="H36" s="614"/>
    </row>
    <row r="37" spans="1:8" ht="28.05" customHeight="1">
      <c r="A37" s="576" t="s">
        <v>104</v>
      </c>
      <c r="B37" s="577"/>
      <c r="C37" s="577"/>
      <c r="D37" s="577"/>
      <c r="E37" s="578"/>
      <c r="F37" s="75" t="s">
        <v>0</v>
      </c>
      <c r="G37" s="75" t="s">
        <v>58</v>
      </c>
      <c r="H37" s="75" t="s">
        <v>60</v>
      </c>
    </row>
    <row r="38" spans="1:8" ht="14.4" customHeight="1">
      <c r="A38" s="579"/>
      <c r="B38" s="580"/>
      <c r="C38" s="580"/>
      <c r="D38" s="580"/>
      <c r="E38" s="581"/>
      <c r="F38" s="76"/>
      <c r="G38" s="76"/>
      <c r="H38" s="76"/>
    </row>
    <row r="39" spans="1:8" ht="100.05" customHeight="1">
      <c r="A39" s="647"/>
      <c r="B39" s="647"/>
      <c r="C39" s="647"/>
      <c r="D39" s="647"/>
      <c r="E39" s="647"/>
      <c r="F39" s="647"/>
      <c r="G39" s="647"/>
      <c r="H39" s="647"/>
    </row>
    <row r="40" spans="1:8">
      <c r="A40" s="262"/>
      <c r="B40" s="262"/>
      <c r="C40" s="262"/>
      <c r="D40" s="262"/>
      <c r="E40" s="262"/>
      <c r="F40" s="262"/>
      <c r="G40" s="262"/>
      <c r="H40" s="262"/>
    </row>
  </sheetData>
  <sheetProtection algorithmName="SHA-512" hashValue="JltDUvUvAHW2IzssS3v7ozSCOF3KpcIet09zJ1E4AtgE3PeNWAFbZY7nuMApUQUtwNoJQpKuaV4JeZIK4j04Vw==" saltValue="X5jDa7V4m9TUWogGxe119Q==" spinCount="100000" sheet="1"/>
  <mergeCells count="39">
    <mergeCell ref="C9:D9"/>
    <mergeCell ref="C10:H10"/>
    <mergeCell ref="C11:D11"/>
    <mergeCell ref="C12:D12"/>
    <mergeCell ref="C13:D13"/>
    <mergeCell ref="A40:H40"/>
    <mergeCell ref="A26:H26"/>
    <mergeCell ref="A29:H29"/>
    <mergeCell ref="A30:H30"/>
    <mergeCell ref="A31:H31"/>
    <mergeCell ref="A34:H34"/>
    <mergeCell ref="A35:H35"/>
    <mergeCell ref="A36:H36"/>
    <mergeCell ref="A39:H39"/>
    <mergeCell ref="A27:E28"/>
    <mergeCell ref="A32:E33"/>
    <mergeCell ref="A37:E38"/>
    <mergeCell ref="A25:H25"/>
    <mergeCell ref="A6:B6"/>
    <mergeCell ref="C6:E6"/>
    <mergeCell ref="F6:H6"/>
    <mergeCell ref="A15:H15"/>
    <mergeCell ref="A16:H16"/>
    <mergeCell ref="A19:H19"/>
    <mergeCell ref="A20:H20"/>
    <mergeCell ref="A21:H21"/>
    <mergeCell ref="A24:H24"/>
    <mergeCell ref="A17:E18"/>
    <mergeCell ref="A22:E23"/>
    <mergeCell ref="A7:H7"/>
    <mergeCell ref="A14:H14"/>
    <mergeCell ref="A8:D8"/>
    <mergeCell ref="A9:B13"/>
    <mergeCell ref="A5:H5"/>
    <mergeCell ref="A1:H1"/>
    <mergeCell ref="A2:H2"/>
    <mergeCell ref="A3:H3"/>
    <mergeCell ref="A4:D4"/>
    <mergeCell ref="E4:H4"/>
  </mergeCells>
  <dataValidations count="1">
    <dataValidation type="textLength" operator="lessThan" allowBlank="1" showInputMessage="1" showErrorMessage="1" sqref="A19:H19 A24:H24 A29:H29 A34:H34 A39:H39" xr:uid="{62FE91D4-16F9-423E-8E0B-C39DDF295AAC}">
      <formula1>600</formula1>
    </dataValidation>
  </dataValidations>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H45"/>
  <sheetViews>
    <sheetView workbookViewId="0">
      <selection activeCell="A44" sqref="A44:H44"/>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120</v>
      </c>
      <c r="B1" s="594"/>
      <c r="C1" s="594"/>
      <c r="D1" s="594"/>
      <c r="E1" s="594"/>
      <c r="F1" s="594"/>
      <c r="G1" s="594"/>
      <c r="H1" s="594"/>
    </row>
    <row r="2" spans="1:8" ht="19.95" customHeight="1" thickBot="1">
      <c r="A2" s="605" t="s">
        <v>103</v>
      </c>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4.4" customHeight="1" thickBot="1">
      <c r="A7" s="661"/>
      <c r="B7" s="661"/>
      <c r="C7" s="661"/>
      <c r="D7" s="661"/>
      <c r="E7" s="661"/>
      <c r="F7" s="661"/>
      <c r="G7" s="661"/>
      <c r="H7" s="661"/>
    </row>
    <row r="8" spans="1:8" ht="33.6" customHeight="1">
      <c r="A8" s="663" t="s">
        <v>41</v>
      </c>
      <c r="B8" s="664"/>
      <c r="C8" s="664"/>
      <c r="D8" s="665"/>
      <c r="E8" s="137" t="s">
        <v>50</v>
      </c>
      <c r="F8" s="138" t="s">
        <v>0</v>
      </c>
      <c r="G8" s="138" t="s">
        <v>57</v>
      </c>
      <c r="H8" s="139" t="s">
        <v>61</v>
      </c>
    </row>
    <row r="9" spans="1:8" ht="15.6" customHeight="1">
      <c r="A9" s="381" t="s">
        <v>19</v>
      </c>
      <c r="B9" s="381"/>
      <c r="C9" s="595" t="s">
        <v>4</v>
      </c>
      <c r="D9" s="595"/>
      <c r="E9" s="24"/>
      <c r="F9" s="24"/>
      <c r="G9" s="135"/>
      <c r="H9" s="135"/>
    </row>
    <row r="10" spans="1:8" ht="15.6" customHeight="1">
      <c r="A10" s="381"/>
      <c r="B10" s="381"/>
      <c r="C10" s="133" t="s">
        <v>6</v>
      </c>
      <c r="D10" s="133"/>
      <c r="E10" s="133"/>
      <c r="F10" s="133"/>
      <c r="G10" s="133"/>
      <c r="H10" s="133"/>
    </row>
    <row r="11" spans="1:8" ht="15.6" customHeight="1">
      <c r="A11" s="381"/>
      <c r="B11" s="381"/>
      <c r="C11" s="409" t="s">
        <v>1147</v>
      </c>
      <c r="D11" s="409"/>
      <c r="E11" s="21"/>
      <c r="F11" s="21"/>
      <c r="G11" s="27"/>
      <c r="H11" s="27"/>
    </row>
    <row r="12" spans="1:8" ht="15.6" customHeight="1">
      <c r="A12" s="381"/>
      <c r="B12" s="381"/>
      <c r="C12" s="396" t="s">
        <v>15</v>
      </c>
      <c r="D12" s="396"/>
      <c r="E12" s="21"/>
      <c r="F12" s="21"/>
      <c r="G12" s="27"/>
      <c r="H12" s="27"/>
    </row>
    <row r="13" spans="1:8" ht="15.6" customHeight="1">
      <c r="A13" s="381"/>
      <c r="B13" s="381"/>
      <c r="C13" s="396" t="s">
        <v>9</v>
      </c>
      <c r="D13" s="396"/>
      <c r="E13" s="21"/>
      <c r="F13" s="21"/>
      <c r="G13" s="27"/>
      <c r="H13" s="27"/>
    </row>
    <row r="14" spans="1:8" ht="15.6" customHeight="1">
      <c r="A14" s="381"/>
      <c r="B14" s="381"/>
      <c r="C14" s="396" t="s">
        <v>10</v>
      </c>
      <c r="D14" s="396"/>
      <c r="E14" s="21"/>
      <c r="F14" s="21"/>
      <c r="G14" s="27"/>
      <c r="H14" s="27"/>
    </row>
    <row r="15" spans="1:8" ht="28.05" customHeight="1">
      <c r="A15" s="381"/>
      <c r="B15" s="381"/>
      <c r="C15" s="406" t="s">
        <v>11</v>
      </c>
      <c r="D15" s="406"/>
      <c r="E15" s="21"/>
      <c r="F15" s="21"/>
      <c r="G15" s="27"/>
      <c r="H15" s="27"/>
    </row>
    <row r="16" spans="1:8" ht="15.6" customHeight="1">
      <c r="A16" s="381"/>
      <c r="B16" s="381"/>
      <c r="C16" s="406" t="s">
        <v>1148</v>
      </c>
      <c r="D16" s="406"/>
      <c r="E16" s="21"/>
      <c r="F16" s="21"/>
      <c r="G16" s="27"/>
      <c r="H16" s="27"/>
    </row>
    <row r="17" spans="1:8" ht="15.6" customHeight="1">
      <c r="A17" s="381"/>
      <c r="B17" s="381"/>
      <c r="C17" s="396" t="s">
        <v>12</v>
      </c>
      <c r="D17" s="396"/>
      <c r="E17" s="6"/>
      <c r="F17" s="6"/>
      <c r="G17" s="13"/>
      <c r="H17" s="13"/>
    </row>
    <row r="18" spans="1:8" ht="15.6" customHeight="1">
      <c r="A18" s="381"/>
      <c r="B18" s="381"/>
      <c r="C18" s="134" t="s">
        <v>49</v>
      </c>
      <c r="D18" s="134"/>
      <c r="E18" s="140">
        <f>E9+E11+E12+E13+E14+E15+E16+E17</f>
        <v>0</v>
      </c>
      <c r="F18" s="140">
        <f>F9+F11+F12+F13+F14+F15+F16+F17</f>
        <v>0</v>
      </c>
      <c r="G18" s="141">
        <f>G9+G11+G12+G13+G14+G15+G16+G17</f>
        <v>0</v>
      </c>
      <c r="H18" s="141">
        <f>H9+H11+H12+H13+H14+H15+H16+H17</f>
        <v>0</v>
      </c>
    </row>
    <row r="19" spans="1:8" ht="14.4" customHeight="1">
      <c r="A19" s="662"/>
      <c r="B19" s="662"/>
      <c r="C19" s="662"/>
      <c r="D19" s="662"/>
      <c r="E19" s="662"/>
      <c r="F19" s="662"/>
      <c r="G19" s="662"/>
      <c r="H19" s="662"/>
    </row>
    <row r="20" spans="1:8" ht="19.95" customHeight="1">
      <c r="A20" s="660" t="s">
        <v>103</v>
      </c>
      <c r="B20" s="660"/>
      <c r="C20" s="660"/>
      <c r="D20" s="660"/>
      <c r="E20" s="660"/>
      <c r="F20" s="660"/>
      <c r="G20" s="660"/>
      <c r="H20" s="660"/>
    </row>
    <row r="21" spans="1:8" ht="19.95" customHeight="1">
      <c r="A21" s="613" t="s">
        <v>105</v>
      </c>
      <c r="B21" s="614"/>
      <c r="C21" s="614"/>
      <c r="D21" s="614"/>
      <c r="E21" s="614"/>
      <c r="F21" s="614"/>
      <c r="G21" s="614"/>
      <c r="H21" s="614"/>
    </row>
    <row r="22" spans="1:8" ht="28.05" customHeight="1">
      <c r="A22" s="576" t="s">
        <v>104</v>
      </c>
      <c r="B22" s="577"/>
      <c r="C22" s="577"/>
      <c r="D22" s="577"/>
      <c r="E22" s="578"/>
      <c r="F22" s="72" t="s">
        <v>0</v>
      </c>
      <c r="G22" s="72" t="s">
        <v>58</v>
      </c>
      <c r="H22" s="73" t="s">
        <v>60</v>
      </c>
    </row>
    <row r="23" spans="1:8" ht="14.4" customHeight="1">
      <c r="A23" s="579"/>
      <c r="B23" s="580"/>
      <c r="C23" s="580"/>
      <c r="D23" s="580"/>
      <c r="E23" s="581"/>
      <c r="F23" s="76"/>
      <c r="G23" s="76"/>
      <c r="H23" s="76"/>
    </row>
    <row r="24" spans="1:8" ht="100.05" customHeight="1">
      <c r="A24" s="642"/>
      <c r="B24" s="642"/>
      <c r="C24" s="642"/>
      <c r="D24" s="642"/>
      <c r="E24" s="642"/>
      <c r="F24" s="642"/>
      <c r="G24" s="642"/>
      <c r="H24" s="642"/>
    </row>
    <row r="25" spans="1:8" ht="14.4" customHeight="1">
      <c r="A25" s="593"/>
      <c r="B25" s="593"/>
      <c r="C25" s="593"/>
      <c r="D25" s="593"/>
      <c r="E25" s="593"/>
      <c r="F25" s="593"/>
      <c r="G25" s="593"/>
      <c r="H25" s="593"/>
    </row>
    <row r="26" spans="1:8" ht="19.95" customHeight="1">
      <c r="A26" s="613" t="s">
        <v>106</v>
      </c>
      <c r="B26" s="614"/>
      <c r="C26" s="614"/>
      <c r="D26" s="614"/>
      <c r="E26" s="614"/>
      <c r="F26" s="614"/>
      <c r="G26" s="614"/>
      <c r="H26" s="614"/>
    </row>
    <row r="27" spans="1:8" ht="28.05" customHeight="1">
      <c r="A27" s="576" t="s">
        <v>104</v>
      </c>
      <c r="B27" s="577"/>
      <c r="C27" s="577"/>
      <c r="D27" s="577"/>
      <c r="E27" s="578"/>
      <c r="F27" s="72" t="s">
        <v>0</v>
      </c>
      <c r="G27" s="72" t="s">
        <v>58</v>
      </c>
      <c r="H27" s="73" t="s">
        <v>60</v>
      </c>
    </row>
    <row r="28" spans="1:8" ht="14.4" customHeight="1">
      <c r="A28" s="579"/>
      <c r="B28" s="580"/>
      <c r="C28" s="580"/>
      <c r="D28" s="580"/>
      <c r="E28" s="581"/>
      <c r="F28" s="76"/>
      <c r="G28" s="76"/>
      <c r="H28" s="76"/>
    </row>
    <row r="29" spans="1:8" ht="100.05" customHeight="1">
      <c r="A29" s="642"/>
      <c r="B29" s="642"/>
      <c r="C29" s="642"/>
      <c r="D29" s="642"/>
      <c r="E29" s="642"/>
      <c r="F29" s="642"/>
      <c r="G29" s="642"/>
      <c r="H29" s="642"/>
    </row>
    <row r="30" spans="1:8">
      <c r="A30" s="262"/>
      <c r="B30" s="262"/>
      <c r="C30" s="262"/>
      <c r="D30" s="262"/>
      <c r="E30" s="262"/>
      <c r="F30" s="262"/>
      <c r="G30" s="262"/>
      <c r="H30" s="262"/>
    </row>
    <row r="31" spans="1:8" ht="19.95" customHeight="1">
      <c r="A31" s="613" t="s">
        <v>107</v>
      </c>
      <c r="B31" s="614"/>
      <c r="C31" s="614"/>
      <c r="D31" s="614"/>
      <c r="E31" s="614"/>
      <c r="F31" s="614"/>
      <c r="G31" s="614"/>
      <c r="H31" s="614"/>
    </row>
    <row r="32" spans="1:8" ht="28.05" customHeight="1">
      <c r="A32" s="576" t="s">
        <v>104</v>
      </c>
      <c r="B32" s="577"/>
      <c r="C32" s="577"/>
      <c r="D32" s="577"/>
      <c r="E32" s="578"/>
      <c r="F32" s="72" t="s">
        <v>0</v>
      </c>
      <c r="G32" s="72" t="s">
        <v>58</v>
      </c>
      <c r="H32" s="73" t="s">
        <v>60</v>
      </c>
    </row>
    <row r="33" spans="1:8" ht="14.4" customHeight="1">
      <c r="A33" s="579"/>
      <c r="B33" s="580"/>
      <c r="C33" s="580"/>
      <c r="D33" s="580"/>
      <c r="E33" s="581"/>
      <c r="F33" s="76"/>
      <c r="G33" s="76"/>
      <c r="H33" s="76"/>
    </row>
    <row r="34" spans="1:8" ht="100.05" customHeight="1">
      <c r="A34" s="647"/>
      <c r="B34" s="647"/>
      <c r="C34" s="647"/>
      <c r="D34" s="647"/>
      <c r="E34" s="647"/>
      <c r="F34" s="647"/>
      <c r="G34" s="647"/>
      <c r="H34" s="647"/>
    </row>
    <row r="35" spans="1:8">
      <c r="A35" s="590"/>
      <c r="B35" s="590"/>
      <c r="C35" s="590"/>
      <c r="D35" s="590"/>
      <c r="E35" s="590"/>
      <c r="F35" s="590"/>
      <c r="G35" s="590"/>
      <c r="H35" s="590"/>
    </row>
    <row r="36" spans="1:8" ht="19.95" customHeight="1">
      <c r="A36" s="613" t="s">
        <v>108</v>
      </c>
      <c r="B36" s="614"/>
      <c r="C36" s="614"/>
      <c r="D36" s="614"/>
      <c r="E36" s="614"/>
      <c r="F36" s="614"/>
      <c r="G36" s="614"/>
      <c r="H36" s="614"/>
    </row>
    <row r="37" spans="1:8" ht="28.05" customHeight="1">
      <c r="A37" s="576" t="s">
        <v>104</v>
      </c>
      <c r="B37" s="577"/>
      <c r="C37" s="577"/>
      <c r="D37" s="577"/>
      <c r="E37" s="578"/>
      <c r="F37" s="72" t="s">
        <v>0</v>
      </c>
      <c r="G37" s="72" t="s">
        <v>58</v>
      </c>
      <c r="H37" s="73" t="s">
        <v>60</v>
      </c>
    </row>
    <row r="38" spans="1:8" ht="14.4" customHeight="1">
      <c r="A38" s="579"/>
      <c r="B38" s="580"/>
      <c r="C38" s="580"/>
      <c r="D38" s="580"/>
      <c r="E38" s="581"/>
      <c r="F38" s="76"/>
      <c r="G38" s="76"/>
      <c r="H38" s="76"/>
    </row>
    <row r="39" spans="1:8" ht="100.05" customHeight="1">
      <c r="A39" s="647"/>
      <c r="B39" s="647"/>
      <c r="C39" s="647"/>
      <c r="D39" s="647"/>
      <c r="E39" s="647"/>
      <c r="F39" s="647"/>
      <c r="G39" s="647"/>
      <c r="H39" s="647"/>
    </row>
    <row r="40" spans="1:8" ht="14.4" customHeight="1">
      <c r="A40" s="590"/>
      <c r="B40" s="590"/>
      <c r="C40" s="590"/>
      <c r="D40" s="590"/>
      <c r="E40" s="590"/>
      <c r="F40" s="590"/>
      <c r="G40" s="590"/>
      <c r="H40" s="590"/>
    </row>
    <row r="41" spans="1:8" ht="19.95" customHeight="1">
      <c r="A41" s="613" t="s">
        <v>109</v>
      </c>
      <c r="B41" s="614"/>
      <c r="C41" s="614"/>
      <c r="D41" s="614"/>
      <c r="E41" s="614"/>
      <c r="F41" s="614"/>
      <c r="G41" s="614"/>
      <c r="H41" s="614"/>
    </row>
    <row r="42" spans="1:8" ht="28.05" customHeight="1">
      <c r="A42" s="576" t="s">
        <v>104</v>
      </c>
      <c r="B42" s="577"/>
      <c r="C42" s="577"/>
      <c r="D42" s="577"/>
      <c r="E42" s="578"/>
      <c r="F42" s="75" t="s">
        <v>0</v>
      </c>
      <c r="G42" s="75" t="s">
        <v>58</v>
      </c>
      <c r="H42" s="75" t="s">
        <v>60</v>
      </c>
    </row>
    <row r="43" spans="1:8" ht="14.4" customHeight="1">
      <c r="A43" s="579"/>
      <c r="B43" s="580"/>
      <c r="C43" s="580"/>
      <c r="D43" s="580"/>
      <c r="E43" s="581"/>
      <c r="F43" s="76"/>
      <c r="G43" s="76"/>
      <c r="H43" s="76"/>
    </row>
    <row r="44" spans="1:8" ht="100.05" customHeight="1">
      <c r="A44" s="647"/>
      <c r="B44" s="647"/>
      <c r="C44" s="647"/>
      <c r="D44" s="647"/>
      <c r="E44" s="647"/>
      <c r="F44" s="647"/>
      <c r="G44" s="647"/>
      <c r="H44" s="647"/>
    </row>
    <row r="45" spans="1:8">
      <c r="A45" s="262"/>
      <c r="B45" s="262"/>
      <c r="C45" s="262"/>
      <c r="D45" s="262"/>
      <c r="E45" s="262"/>
      <c r="F45" s="262"/>
      <c r="G45" s="262"/>
      <c r="H45" s="262"/>
    </row>
  </sheetData>
  <sheetProtection algorithmName="SHA-512" hashValue="D4pdg+e6eLq+xDo2wd3kB8A0BTiRKlzN/ZXabfm6e1H6WZl133MecosS5rlqN5Gu8TaLM8IAb9V7VcUwBcjHYg==" saltValue="iZMyArZkJkeqw9GIoq+oCA==" spinCount="100000" sheet="1"/>
  <mergeCells count="42">
    <mergeCell ref="C15:D15"/>
    <mergeCell ref="C16:D16"/>
    <mergeCell ref="A9:B18"/>
    <mergeCell ref="A8:D8"/>
    <mergeCell ref="C11:D11"/>
    <mergeCell ref="C12:D12"/>
    <mergeCell ref="C13:D13"/>
    <mergeCell ref="C14:D14"/>
    <mergeCell ref="A45:H45"/>
    <mergeCell ref="A31:H31"/>
    <mergeCell ref="A34:H34"/>
    <mergeCell ref="A35:H35"/>
    <mergeCell ref="A36:H36"/>
    <mergeCell ref="A39:H39"/>
    <mergeCell ref="A40:H40"/>
    <mergeCell ref="A41:H41"/>
    <mergeCell ref="A44:H44"/>
    <mergeCell ref="A32:E33"/>
    <mergeCell ref="A37:E38"/>
    <mergeCell ref="A42:E43"/>
    <mergeCell ref="A30:H30"/>
    <mergeCell ref="A6:B6"/>
    <mergeCell ref="C6:E6"/>
    <mergeCell ref="F6:H6"/>
    <mergeCell ref="A20:H20"/>
    <mergeCell ref="A21:H21"/>
    <mergeCell ref="A24:H24"/>
    <mergeCell ref="A25:H25"/>
    <mergeCell ref="A26:H26"/>
    <mergeCell ref="A29:H29"/>
    <mergeCell ref="A22:E23"/>
    <mergeCell ref="A27:E28"/>
    <mergeCell ref="A7:H7"/>
    <mergeCell ref="C9:D9"/>
    <mergeCell ref="A19:H19"/>
    <mergeCell ref="C17:D17"/>
    <mergeCell ref="A5:H5"/>
    <mergeCell ref="A1:H1"/>
    <mergeCell ref="A2:H2"/>
    <mergeCell ref="A3:H3"/>
    <mergeCell ref="A4:D4"/>
    <mergeCell ref="E4:H4"/>
  </mergeCells>
  <dataValidations count="1">
    <dataValidation type="textLength" operator="lessThan" allowBlank="1" showInputMessage="1" showErrorMessage="1" sqref="A24:H24 A29:H29 A34:H34 A39:H39 A44:H44" xr:uid="{9405FB88-75E4-4CF6-A4CA-66A7F3D8CFB7}">
      <formula1>600</formula1>
    </dataValidation>
  </dataValidations>
  <pageMargins left="0.25" right="0.25"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H35"/>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21">
      <c r="A1" s="594" t="s">
        <v>121</v>
      </c>
      <c r="B1" s="594"/>
      <c r="C1" s="594"/>
      <c r="D1" s="594"/>
      <c r="E1" s="594"/>
      <c r="F1" s="594"/>
      <c r="G1" s="594"/>
      <c r="H1" s="594"/>
    </row>
    <row r="2" spans="1:8" ht="18.600000000000001" thickBot="1">
      <c r="A2" s="605"/>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644"/>
      <c r="B7" s="644"/>
      <c r="C7" s="644"/>
      <c r="D7" s="644"/>
      <c r="E7" s="644"/>
      <c r="F7" s="644"/>
      <c r="G7" s="644"/>
      <c r="H7" s="644"/>
    </row>
    <row r="8" spans="1:8" ht="33.6" customHeight="1" thickBot="1">
      <c r="A8" s="635" t="s">
        <v>41</v>
      </c>
      <c r="B8" s="636"/>
      <c r="C8" s="636"/>
      <c r="D8" s="637"/>
      <c r="E8" s="18" t="s">
        <v>50</v>
      </c>
      <c r="F8" s="19" t="s">
        <v>0</v>
      </c>
      <c r="G8" s="669" t="s">
        <v>20</v>
      </c>
      <c r="H8" s="670"/>
    </row>
    <row r="9" spans="1:8" ht="15.6" customHeight="1">
      <c r="A9" s="415" t="s">
        <v>22</v>
      </c>
      <c r="B9" s="416"/>
      <c r="C9" s="416"/>
      <c r="D9" s="417"/>
      <c r="E9" s="24"/>
      <c r="F9" s="24"/>
      <c r="G9" s="667"/>
      <c r="H9" s="668"/>
    </row>
    <row r="10" spans="1:8">
      <c r="A10" s="574"/>
      <c r="B10" s="574"/>
      <c r="C10" s="574"/>
      <c r="D10" s="574"/>
      <c r="E10" s="574"/>
      <c r="F10" s="574"/>
      <c r="G10" s="574"/>
      <c r="H10" s="574"/>
    </row>
    <row r="11" spans="1:8" ht="19.95" customHeight="1">
      <c r="A11" s="615" t="s">
        <v>103</v>
      </c>
      <c r="B11" s="666"/>
      <c r="C11" s="666"/>
      <c r="D11" s="666"/>
      <c r="E11" s="666"/>
      <c r="F11" s="666"/>
      <c r="G11" s="666"/>
      <c r="H11" s="666"/>
    </row>
    <row r="12" spans="1:8" ht="19.95" customHeight="1">
      <c r="A12" s="613" t="s">
        <v>105</v>
      </c>
      <c r="B12" s="614"/>
      <c r="C12" s="614"/>
      <c r="D12" s="614"/>
      <c r="E12" s="614"/>
      <c r="F12" s="614"/>
      <c r="G12" s="614"/>
      <c r="H12" s="614"/>
    </row>
    <row r="13" spans="1:8" ht="28.05" customHeight="1">
      <c r="A13" s="576" t="s">
        <v>104</v>
      </c>
      <c r="B13" s="577"/>
      <c r="C13" s="577"/>
      <c r="D13" s="577"/>
      <c r="E13" s="578"/>
      <c r="F13" s="75" t="s">
        <v>0</v>
      </c>
      <c r="G13" s="671" t="s">
        <v>20</v>
      </c>
      <c r="H13" s="671"/>
    </row>
    <row r="14" spans="1:8" ht="14.4" customHeight="1">
      <c r="A14" s="579"/>
      <c r="B14" s="580"/>
      <c r="C14" s="580"/>
      <c r="D14" s="580"/>
      <c r="E14" s="581"/>
      <c r="F14" s="76"/>
      <c r="G14" s="672"/>
      <c r="H14" s="672"/>
    </row>
    <row r="15" spans="1:8" ht="100.05" customHeight="1">
      <c r="A15" s="642"/>
      <c r="B15" s="642"/>
      <c r="C15" s="642"/>
      <c r="D15" s="642"/>
      <c r="E15" s="642"/>
      <c r="F15" s="642"/>
      <c r="G15" s="642"/>
      <c r="H15" s="642"/>
    </row>
    <row r="16" spans="1:8" ht="14.4" customHeight="1">
      <c r="A16" s="501"/>
      <c r="B16" s="501"/>
      <c r="C16" s="501"/>
      <c r="D16" s="501"/>
      <c r="E16" s="501"/>
      <c r="F16" s="501"/>
      <c r="G16" s="501"/>
      <c r="H16" s="501"/>
    </row>
    <row r="17" spans="1:8" ht="19.95" customHeight="1">
      <c r="A17" s="613" t="s">
        <v>106</v>
      </c>
      <c r="B17" s="614"/>
      <c r="C17" s="614"/>
      <c r="D17" s="614"/>
      <c r="E17" s="614"/>
      <c r="F17" s="614"/>
      <c r="G17" s="614"/>
      <c r="H17" s="614"/>
    </row>
    <row r="18" spans="1:8" ht="28.05" customHeight="1">
      <c r="A18" s="576" t="s">
        <v>104</v>
      </c>
      <c r="B18" s="577"/>
      <c r="C18" s="577"/>
      <c r="D18" s="577"/>
      <c r="E18" s="578"/>
      <c r="F18" s="75" t="s">
        <v>0</v>
      </c>
      <c r="G18" s="671" t="s">
        <v>20</v>
      </c>
      <c r="H18" s="671"/>
    </row>
    <row r="19" spans="1:8" ht="14.4" customHeight="1">
      <c r="A19" s="579"/>
      <c r="B19" s="580"/>
      <c r="C19" s="580"/>
      <c r="D19" s="580"/>
      <c r="E19" s="581"/>
      <c r="F19" s="76"/>
      <c r="G19" s="672"/>
      <c r="H19" s="672"/>
    </row>
    <row r="20" spans="1:8" ht="100.05" customHeight="1">
      <c r="A20" s="642"/>
      <c r="B20" s="642"/>
      <c r="C20" s="642"/>
      <c r="D20" s="642"/>
      <c r="E20" s="642"/>
      <c r="F20" s="642"/>
      <c r="G20" s="642"/>
      <c r="H20" s="642"/>
    </row>
    <row r="21" spans="1:8" ht="14.4" customHeight="1">
      <c r="A21" s="501"/>
      <c r="B21" s="501"/>
      <c r="C21" s="501"/>
      <c r="D21" s="501"/>
      <c r="E21" s="501"/>
      <c r="F21" s="501"/>
      <c r="G21" s="501"/>
      <c r="H21" s="501"/>
    </row>
    <row r="22" spans="1:8" ht="19.95" customHeight="1">
      <c r="A22" s="613" t="s">
        <v>107</v>
      </c>
      <c r="B22" s="614"/>
      <c r="C22" s="614"/>
      <c r="D22" s="614"/>
      <c r="E22" s="614"/>
      <c r="F22" s="614"/>
      <c r="G22" s="614"/>
      <c r="H22" s="614"/>
    </row>
    <row r="23" spans="1:8" ht="28.05" customHeight="1">
      <c r="A23" s="576" t="s">
        <v>104</v>
      </c>
      <c r="B23" s="577"/>
      <c r="C23" s="577"/>
      <c r="D23" s="577"/>
      <c r="E23" s="578"/>
      <c r="F23" s="75" t="s">
        <v>0</v>
      </c>
      <c r="G23" s="671" t="s">
        <v>20</v>
      </c>
      <c r="H23" s="671"/>
    </row>
    <row r="24" spans="1:8" ht="14.4" customHeight="1">
      <c r="A24" s="579"/>
      <c r="B24" s="580"/>
      <c r="C24" s="580"/>
      <c r="D24" s="580"/>
      <c r="E24" s="581"/>
      <c r="F24" s="76"/>
      <c r="G24" s="672"/>
      <c r="H24" s="672"/>
    </row>
    <row r="25" spans="1:8" ht="100.05" customHeight="1">
      <c r="A25" s="642"/>
      <c r="B25" s="642"/>
      <c r="C25" s="642"/>
      <c r="D25" s="642"/>
      <c r="E25" s="642"/>
      <c r="F25" s="642"/>
      <c r="G25" s="642"/>
      <c r="H25" s="642"/>
    </row>
    <row r="26" spans="1:8" ht="14.4" customHeight="1">
      <c r="A26" s="501"/>
      <c r="B26" s="501"/>
      <c r="C26" s="501"/>
      <c r="D26" s="501"/>
      <c r="E26" s="501"/>
      <c r="F26" s="501"/>
      <c r="G26" s="501"/>
      <c r="H26" s="501"/>
    </row>
    <row r="27" spans="1:8" ht="19.95" customHeight="1">
      <c r="A27" s="613" t="s">
        <v>108</v>
      </c>
      <c r="B27" s="614"/>
      <c r="C27" s="614"/>
      <c r="D27" s="614"/>
      <c r="E27" s="614"/>
      <c r="F27" s="614"/>
      <c r="G27" s="614"/>
      <c r="H27" s="614"/>
    </row>
    <row r="28" spans="1:8" ht="28.05" customHeight="1">
      <c r="A28" s="576" t="s">
        <v>104</v>
      </c>
      <c r="B28" s="577"/>
      <c r="C28" s="577"/>
      <c r="D28" s="577"/>
      <c r="E28" s="578"/>
      <c r="F28" s="75" t="s">
        <v>0</v>
      </c>
      <c r="G28" s="671" t="s">
        <v>20</v>
      </c>
      <c r="H28" s="671"/>
    </row>
    <row r="29" spans="1:8" ht="14.4" customHeight="1">
      <c r="A29" s="579"/>
      <c r="B29" s="580"/>
      <c r="C29" s="580"/>
      <c r="D29" s="580"/>
      <c r="E29" s="581"/>
      <c r="F29" s="76"/>
      <c r="G29" s="672"/>
      <c r="H29" s="672"/>
    </row>
    <row r="30" spans="1:8" ht="100.05" customHeight="1">
      <c r="A30" s="642"/>
      <c r="B30" s="642"/>
      <c r="C30" s="642"/>
      <c r="D30" s="642"/>
      <c r="E30" s="642"/>
      <c r="F30" s="642"/>
      <c r="G30" s="642"/>
      <c r="H30" s="642"/>
    </row>
    <row r="31" spans="1:8" ht="14.4" customHeight="1">
      <c r="A31" s="501"/>
      <c r="B31" s="501"/>
      <c r="C31" s="501"/>
      <c r="D31" s="501"/>
      <c r="E31" s="501"/>
      <c r="F31" s="501"/>
      <c r="G31" s="501"/>
      <c r="H31" s="501"/>
    </row>
    <row r="32" spans="1:8" ht="19.95" customHeight="1">
      <c r="A32" s="613" t="s">
        <v>109</v>
      </c>
      <c r="B32" s="614"/>
      <c r="C32" s="614"/>
      <c r="D32" s="614"/>
      <c r="E32" s="614"/>
      <c r="F32" s="614"/>
      <c r="G32" s="614"/>
      <c r="H32" s="614"/>
    </row>
    <row r="33" spans="1:8" ht="28.05" customHeight="1">
      <c r="A33" s="673" t="s">
        <v>104</v>
      </c>
      <c r="B33" s="674"/>
      <c r="C33" s="674"/>
      <c r="D33" s="674"/>
      <c r="E33" s="675"/>
      <c r="F33" s="75" t="s">
        <v>0</v>
      </c>
      <c r="G33" s="671" t="s">
        <v>20</v>
      </c>
      <c r="H33" s="671"/>
    </row>
    <row r="34" spans="1:8" ht="14.4" customHeight="1">
      <c r="A34" s="673"/>
      <c r="B34" s="674"/>
      <c r="C34" s="674"/>
      <c r="D34" s="674"/>
      <c r="E34" s="675"/>
      <c r="F34" s="76"/>
      <c r="G34" s="672"/>
      <c r="H34" s="672"/>
    </row>
    <row r="35" spans="1:8" ht="100.05" customHeight="1">
      <c r="A35" s="642"/>
      <c r="B35" s="642"/>
      <c r="C35" s="642"/>
      <c r="D35" s="642"/>
      <c r="E35" s="642"/>
      <c r="F35" s="642"/>
      <c r="G35" s="642"/>
      <c r="H35" s="642"/>
    </row>
  </sheetData>
  <sheetProtection algorithmName="SHA-512" hashValue="VM+yZdGvAApMaw2t6UdethtZNJF5xiEFc22oieXAj1n6PDE70G/TC55hTWe6hWtONsDEJKfsJz7wLD97wDGkMQ==" saltValue="ua4ofNu609gOmFVosxzb5Q==" spinCount="100000" sheet="1"/>
  <mergeCells count="46">
    <mergeCell ref="A13:E14"/>
    <mergeCell ref="G14:H14"/>
    <mergeCell ref="G18:H18"/>
    <mergeCell ref="G19:H19"/>
    <mergeCell ref="A30:H30"/>
    <mergeCell ref="A16:H16"/>
    <mergeCell ref="A21:H21"/>
    <mergeCell ref="A26:H26"/>
    <mergeCell ref="A15:H15"/>
    <mergeCell ref="A17:H17"/>
    <mergeCell ref="A20:H20"/>
    <mergeCell ref="G13:H13"/>
    <mergeCell ref="A18:E19"/>
    <mergeCell ref="A32:H32"/>
    <mergeCell ref="A35:H35"/>
    <mergeCell ref="A22:H22"/>
    <mergeCell ref="A25:H25"/>
    <mergeCell ref="A27:H27"/>
    <mergeCell ref="G28:H28"/>
    <mergeCell ref="G29:H29"/>
    <mergeCell ref="A33:E33"/>
    <mergeCell ref="A34:E34"/>
    <mergeCell ref="A23:E24"/>
    <mergeCell ref="G23:H23"/>
    <mergeCell ref="G24:H24"/>
    <mergeCell ref="A28:E29"/>
    <mergeCell ref="G33:H33"/>
    <mergeCell ref="G34:H34"/>
    <mergeCell ref="A31:H31"/>
    <mergeCell ref="A5:H5"/>
    <mergeCell ref="A1:H1"/>
    <mergeCell ref="A2:H2"/>
    <mergeCell ref="A3:H3"/>
    <mergeCell ref="A4:D4"/>
    <mergeCell ref="E4:H4"/>
    <mergeCell ref="A6:B6"/>
    <mergeCell ref="C6:E6"/>
    <mergeCell ref="F6:H6"/>
    <mergeCell ref="A11:H11"/>
    <mergeCell ref="A12:H12"/>
    <mergeCell ref="A7:H7"/>
    <mergeCell ref="A9:D9"/>
    <mergeCell ref="G9:H9"/>
    <mergeCell ref="A8:D8"/>
    <mergeCell ref="G8:H8"/>
    <mergeCell ref="A10:H10"/>
  </mergeCells>
  <dataValidations count="1">
    <dataValidation type="textLength" operator="lessThan" allowBlank="1" showInputMessage="1" showErrorMessage="1" sqref="A15:H15 A20:H20 A25:H25 A30:H30 A35:H35" xr:uid="{5EB0EBBC-C2C3-42B6-9F30-382193C45CE4}">
      <formula1>600</formula1>
    </dataValidation>
  </dataValidations>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122</v>
      </c>
      <c r="B1" s="594"/>
      <c r="C1" s="594"/>
      <c r="D1" s="594"/>
      <c r="E1" s="594"/>
      <c r="F1" s="594"/>
      <c r="G1" s="594"/>
      <c r="H1" s="594"/>
    </row>
    <row r="2" spans="1:8" ht="19.95" customHeight="1" thickBot="1">
      <c r="A2" s="605"/>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367"/>
      <c r="B7" s="367"/>
      <c r="C7" s="367"/>
      <c r="D7" s="367"/>
      <c r="E7" s="367"/>
      <c r="F7" s="367"/>
      <c r="G7" s="367"/>
      <c r="H7" s="367"/>
    </row>
    <row r="8" spans="1:8" ht="33.6" customHeight="1" thickBot="1">
      <c r="A8" s="635" t="s">
        <v>41</v>
      </c>
      <c r="B8" s="636"/>
      <c r="C8" s="636"/>
      <c r="D8" s="637"/>
      <c r="E8" s="18" t="s">
        <v>50</v>
      </c>
      <c r="F8" s="19" t="s">
        <v>0</v>
      </c>
      <c r="G8" s="669" t="s">
        <v>20</v>
      </c>
      <c r="H8" s="670"/>
    </row>
    <row r="9" spans="1:8" ht="15.6" customHeight="1">
      <c r="A9" s="415" t="s">
        <v>23</v>
      </c>
      <c r="B9" s="416"/>
      <c r="C9" s="416"/>
      <c r="D9" s="417"/>
      <c r="E9" s="24"/>
      <c r="F9" s="24"/>
      <c r="G9" s="667"/>
      <c r="H9" s="668"/>
    </row>
    <row r="10" spans="1:8">
      <c r="A10" s="676"/>
      <c r="B10" s="676"/>
      <c r="C10" s="676"/>
      <c r="D10" s="676"/>
      <c r="E10" s="676"/>
      <c r="F10" s="676"/>
      <c r="G10" s="676"/>
      <c r="H10" s="676"/>
    </row>
    <row r="11" spans="1:8" ht="19.95" customHeight="1" thickBot="1">
      <c r="A11" s="605" t="s">
        <v>103</v>
      </c>
      <c r="B11" s="605"/>
      <c r="C11" s="605"/>
      <c r="D11" s="605"/>
      <c r="E11" s="605"/>
      <c r="F11" s="605"/>
      <c r="G11" s="605"/>
      <c r="H11" s="605"/>
    </row>
    <row r="12" spans="1:8" ht="19.95" customHeight="1">
      <c r="A12" s="613" t="s">
        <v>105</v>
      </c>
      <c r="B12" s="614"/>
      <c r="C12" s="614"/>
      <c r="D12" s="614"/>
      <c r="E12" s="614"/>
      <c r="F12" s="614"/>
      <c r="G12" s="614"/>
      <c r="H12" s="614"/>
    </row>
    <row r="13" spans="1:8" ht="28.05" customHeight="1">
      <c r="A13" s="576" t="s">
        <v>104</v>
      </c>
      <c r="B13" s="577"/>
      <c r="C13" s="577"/>
      <c r="D13" s="577"/>
      <c r="E13" s="578"/>
      <c r="F13" s="75" t="s">
        <v>0</v>
      </c>
      <c r="G13" s="671" t="s">
        <v>20</v>
      </c>
      <c r="H13" s="671"/>
    </row>
    <row r="14" spans="1:8" ht="14.4" customHeight="1">
      <c r="A14" s="579"/>
      <c r="B14" s="580"/>
      <c r="C14" s="580"/>
      <c r="D14" s="580"/>
      <c r="E14" s="581"/>
      <c r="F14" s="76"/>
      <c r="G14" s="672"/>
      <c r="H14" s="672"/>
    </row>
    <row r="15" spans="1:8" ht="100.5" customHeight="1">
      <c r="A15" s="642"/>
      <c r="B15" s="642"/>
      <c r="C15" s="642"/>
      <c r="D15" s="642"/>
      <c r="E15" s="642"/>
      <c r="F15" s="642"/>
      <c r="G15" s="642"/>
      <c r="H15" s="642"/>
    </row>
    <row r="16" spans="1:8" ht="14.4" customHeight="1">
      <c r="A16" s="501"/>
      <c r="B16" s="501"/>
      <c r="C16" s="501"/>
      <c r="D16" s="501"/>
      <c r="E16" s="501"/>
      <c r="F16" s="501"/>
      <c r="G16" s="501"/>
      <c r="H16" s="501"/>
    </row>
    <row r="17" spans="1:8" ht="19.95" customHeight="1">
      <c r="A17" s="613" t="s">
        <v>106</v>
      </c>
      <c r="B17" s="614"/>
      <c r="C17" s="614"/>
      <c r="D17" s="614"/>
      <c r="E17" s="614"/>
      <c r="F17" s="614"/>
      <c r="G17" s="614"/>
      <c r="H17" s="614"/>
    </row>
    <row r="18" spans="1:8" ht="28.05" customHeight="1">
      <c r="A18" s="576" t="s">
        <v>104</v>
      </c>
      <c r="B18" s="577"/>
      <c r="C18" s="577"/>
      <c r="D18" s="577"/>
      <c r="E18" s="578"/>
      <c r="F18" s="75" t="s">
        <v>0</v>
      </c>
      <c r="G18" s="671" t="s">
        <v>20</v>
      </c>
      <c r="H18" s="671"/>
    </row>
    <row r="19" spans="1:8" ht="14.4" customHeight="1">
      <c r="A19" s="579"/>
      <c r="B19" s="580"/>
      <c r="C19" s="580"/>
      <c r="D19" s="580"/>
      <c r="E19" s="581"/>
      <c r="F19" s="76"/>
      <c r="G19" s="672"/>
      <c r="H19" s="672"/>
    </row>
    <row r="20" spans="1:8" ht="100.65" customHeight="1">
      <c r="A20" s="642"/>
      <c r="B20" s="642"/>
      <c r="C20" s="642"/>
      <c r="D20" s="642"/>
      <c r="E20" s="642"/>
      <c r="F20" s="642"/>
      <c r="G20" s="642"/>
      <c r="H20" s="642"/>
    </row>
    <row r="21" spans="1:8" ht="14.4" customHeight="1">
      <c r="A21" s="501"/>
      <c r="B21" s="501"/>
      <c r="C21" s="501"/>
      <c r="D21" s="501"/>
      <c r="E21" s="501"/>
      <c r="F21" s="501"/>
      <c r="G21" s="501"/>
      <c r="H21" s="501"/>
    </row>
    <row r="22" spans="1:8" ht="19.95" customHeight="1">
      <c r="A22" s="613" t="s">
        <v>107</v>
      </c>
      <c r="B22" s="614"/>
      <c r="C22" s="614"/>
      <c r="D22" s="614"/>
      <c r="E22" s="614"/>
      <c r="F22" s="614"/>
      <c r="G22" s="614"/>
      <c r="H22" s="614"/>
    </row>
    <row r="23" spans="1:8" ht="28.05" customHeight="1">
      <c r="A23" s="576" t="s">
        <v>104</v>
      </c>
      <c r="B23" s="577"/>
      <c r="C23" s="577"/>
      <c r="D23" s="577"/>
      <c r="E23" s="578"/>
      <c r="F23" s="75" t="s">
        <v>0</v>
      </c>
      <c r="G23" s="671" t="s">
        <v>20</v>
      </c>
      <c r="H23" s="671"/>
    </row>
    <row r="24" spans="1:8" ht="14.4" customHeight="1">
      <c r="A24" s="579"/>
      <c r="B24" s="580"/>
      <c r="C24" s="580"/>
      <c r="D24" s="580"/>
      <c r="E24" s="581"/>
      <c r="F24" s="76"/>
      <c r="G24" s="672"/>
      <c r="H24" s="672"/>
    </row>
    <row r="25" spans="1:8" ht="100.05" customHeight="1">
      <c r="A25" s="642"/>
      <c r="B25" s="642"/>
      <c r="C25" s="642"/>
      <c r="D25" s="642"/>
      <c r="E25" s="642"/>
      <c r="F25" s="642"/>
      <c r="G25" s="642"/>
      <c r="H25" s="642"/>
    </row>
    <row r="26" spans="1:8" ht="14.4" customHeight="1">
      <c r="A26" s="501"/>
      <c r="B26" s="501"/>
      <c r="C26" s="501"/>
      <c r="D26" s="501"/>
      <c r="E26" s="501"/>
      <c r="F26" s="501"/>
      <c r="G26" s="501"/>
      <c r="H26" s="501"/>
    </row>
    <row r="27" spans="1:8" ht="19.95" customHeight="1">
      <c r="A27" s="613" t="s">
        <v>108</v>
      </c>
      <c r="B27" s="614"/>
      <c r="C27" s="614"/>
      <c r="D27" s="614"/>
      <c r="E27" s="614"/>
      <c r="F27" s="614"/>
      <c r="G27" s="614"/>
      <c r="H27" s="614"/>
    </row>
    <row r="28" spans="1:8" ht="28.05" customHeight="1">
      <c r="A28" s="576" t="s">
        <v>104</v>
      </c>
      <c r="B28" s="577"/>
      <c r="C28" s="577"/>
      <c r="D28" s="577"/>
      <c r="E28" s="578"/>
      <c r="F28" s="75" t="s">
        <v>0</v>
      </c>
      <c r="G28" s="671" t="s">
        <v>20</v>
      </c>
      <c r="H28" s="671"/>
    </row>
    <row r="29" spans="1:8" ht="14.4" customHeight="1">
      <c r="A29" s="579"/>
      <c r="B29" s="580"/>
      <c r="C29" s="580"/>
      <c r="D29" s="580"/>
      <c r="E29" s="581"/>
      <c r="F29" s="76"/>
      <c r="G29" s="672"/>
      <c r="H29" s="672"/>
    </row>
    <row r="30" spans="1:8" ht="100.05" customHeight="1">
      <c r="A30" s="642"/>
      <c r="B30" s="642"/>
      <c r="C30" s="642"/>
      <c r="D30" s="642"/>
      <c r="E30" s="642"/>
      <c r="F30" s="642"/>
      <c r="G30" s="642"/>
      <c r="H30" s="642"/>
    </row>
    <row r="31" spans="1:8" ht="14.4" customHeight="1">
      <c r="A31" s="501"/>
      <c r="B31" s="501"/>
      <c r="C31" s="501"/>
      <c r="D31" s="501"/>
      <c r="E31" s="501"/>
      <c r="F31" s="501"/>
      <c r="G31" s="501"/>
      <c r="H31" s="501"/>
    </row>
    <row r="32" spans="1:8" ht="19.95" customHeight="1">
      <c r="A32" s="613" t="s">
        <v>109</v>
      </c>
      <c r="B32" s="614"/>
      <c r="C32" s="614"/>
      <c r="D32" s="614"/>
      <c r="E32" s="614"/>
      <c r="F32" s="614"/>
      <c r="G32" s="614"/>
      <c r="H32" s="614"/>
    </row>
    <row r="33" spans="1:8" ht="28.05" customHeight="1">
      <c r="A33" s="576" t="s">
        <v>104</v>
      </c>
      <c r="B33" s="577"/>
      <c r="C33" s="577"/>
      <c r="D33" s="577"/>
      <c r="E33" s="578"/>
      <c r="F33" s="75" t="s">
        <v>0</v>
      </c>
      <c r="G33" s="671" t="s">
        <v>20</v>
      </c>
      <c r="H33" s="671"/>
    </row>
    <row r="34" spans="1:8" ht="14.4" customHeight="1">
      <c r="A34" s="579"/>
      <c r="B34" s="580"/>
      <c r="C34" s="580"/>
      <c r="D34" s="580"/>
      <c r="E34" s="581"/>
      <c r="F34" s="76"/>
      <c r="G34" s="672"/>
      <c r="H34" s="672"/>
    </row>
    <row r="35" spans="1:8" ht="100.05" customHeight="1">
      <c r="A35" s="642"/>
      <c r="B35" s="642"/>
      <c r="C35" s="642"/>
      <c r="D35" s="642"/>
      <c r="E35" s="642"/>
      <c r="F35" s="642"/>
      <c r="G35" s="642"/>
      <c r="H35" s="642"/>
    </row>
    <row r="36" spans="1:8">
      <c r="A36" s="262"/>
      <c r="B36" s="262"/>
      <c r="C36" s="262"/>
      <c r="D36" s="262"/>
      <c r="E36" s="262"/>
      <c r="F36" s="262"/>
      <c r="G36" s="262"/>
      <c r="H36" s="262"/>
    </row>
  </sheetData>
  <sheetProtection algorithmName="SHA-512" hashValue="rkUet+z1/vkpvElFyqltsmVWz2jP/I2Liuk0B1wfniOSdaxIQhh73To18KIxegKiAKArLCmWLlbV1PUeWW5POw==" saltValue="ygW7V9o38ZdgHtQUs6U/Bw==" spinCount="100000" sheet="1"/>
  <mergeCells count="46">
    <mergeCell ref="A30:H30"/>
    <mergeCell ref="A10:H10"/>
    <mergeCell ref="G28:H28"/>
    <mergeCell ref="G29:H29"/>
    <mergeCell ref="A22:H22"/>
    <mergeCell ref="A25:H25"/>
    <mergeCell ref="A26:H26"/>
    <mergeCell ref="A27:H27"/>
    <mergeCell ref="A13:E14"/>
    <mergeCell ref="A18:E19"/>
    <mergeCell ref="A28:E29"/>
    <mergeCell ref="A23:E24"/>
    <mergeCell ref="G13:H13"/>
    <mergeCell ref="G14:H14"/>
    <mergeCell ref="A15:H15"/>
    <mergeCell ref="A16:H16"/>
    <mergeCell ref="A31:H31"/>
    <mergeCell ref="A32:H32"/>
    <mergeCell ref="A35:H35"/>
    <mergeCell ref="A36:H36"/>
    <mergeCell ref="G33:H33"/>
    <mergeCell ref="G34:H34"/>
    <mergeCell ref="A33:E34"/>
    <mergeCell ref="A6:B6"/>
    <mergeCell ref="C6:E6"/>
    <mergeCell ref="F6:H6"/>
    <mergeCell ref="A7:H7"/>
    <mergeCell ref="A12:H12"/>
    <mergeCell ref="A11:H11"/>
    <mergeCell ref="A8:D8"/>
    <mergeCell ref="G8:H8"/>
    <mergeCell ref="A9:D9"/>
    <mergeCell ref="G9:H9"/>
    <mergeCell ref="A5:H5"/>
    <mergeCell ref="A1:H1"/>
    <mergeCell ref="A2:H2"/>
    <mergeCell ref="A3:H3"/>
    <mergeCell ref="A4:D4"/>
    <mergeCell ref="E4:H4"/>
    <mergeCell ref="A17:H17"/>
    <mergeCell ref="G23:H23"/>
    <mergeCell ref="G24:H24"/>
    <mergeCell ref="A21:H21"/>
    <mergeCell ref="G18:H18"/>
    <mergeCell ref="G19:H19"/>
    <mergeCell ref="A20:H20"/>
  </mergeCells>
  <dataValidations count="1">
    <dataValidation type="textLength" operator="lessThan" allowBlank="1" showInputMessage="1" showErrorMessage="1" sqref="A15:H15 A20:H20 A25:H25 A30:H30 A35:H35" xr:uid="{4A8A93FF-98AF-4808-BBA8-DC1BA32C23D5}">
      <formula1>600</formula1>
    </dataValidation>
  </dataValidations>
  <pageMargins left="0.25" right="0.25"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1271</v>
      </c>
      <c r="B1" s="594"/>
      <c r="C1" s="594"/>
      <c r="D1" s="594"/>
      <c r="E1" s="594"/>
      <c r="F1" s="594"/>
      <c r="G1" s="594"/>
      <c r="H1" s="594"/>
    </row>
    <row r="2" spans="1:8" ht="19.95" customHeight="1" thickBot="1">
      <c r="A2" s="605" t="s">
        <v>103</v>
      </c>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574"/>
      <c r="B7" s="574"/>
      <c r="C7" s="574"/>
      <c r="D7" s="574"/>
      <c r="E7" s="574"/>
      <c r="F7" s="574"/>
      <c r="G7" s="574"/>
      <c r="H7" s="574"/>
    </row>
    <row r="8" spans="1:8" ht="28.05" customHeight="1" thickBot="1">
      <c r="A8" s="635" t="s">
        <v>41</v>
      </c>
      <c r="B8" s="636"/>
      <c r="C8" s="636"/>
      <c r="D8" s="637"/>
      <c r="E8" s="18" t="s">
        <v>50</v>
      </c>
      <c r="F8" s="19" t="s">
        <v>0</v>
      </c>
      <c r="G8" s="669" t="s">
        <v>20</v>
      </c>
      <c r="H8" s="670"/>
    </row>
    <row r="9" spans="1:8" ht="15.6" customHeight="1">
      <c r="A9" s="415" t="s">
        <v>24</v>
      </c>
      <c r="B9" s="416"/>
      <c r="C9" s="416"/>
      <c r="D9" s="417"/>
      <c r="E9" s="24"/>
      <c r="F9" s="24"/>
      <c r="G9" s="667"/>
      <c r="H9" s="668"/>
    </row>
    <row r="10" spans="1:8" ht="14.4" customHeight="1">
      <c r="A10" s="676"/>
      <c r="B10" s="676"/>
      <c r="C10" s="676"/>
      <c r="D10" s="676"/>
      <c r="E10" s="676"/>
      <c r="F10" s="676"/>
      <c r="G10" s="676"/>
      <c r="H10" s="676"/>
    </row>
    <row r="11" spans="1:8" ht="19.95" customHeight="1">
      <c r="A11" s="677" t="s">
        <v>103</v>
      </c>
      <c r="B11" s="677"/>
      <c r="C11" s="677"/>
      <c r="D11" s="677"/>
      <c r="E11" s="677"/>
      <c r="F11" s="677"/>
      <c r="G11" s="677"/>
      <c r="H11" s="677"/>
    </row>
    <row r="12" spans="1:8" ht="19.95" customHeight="1">
      <c r="A12" s="613" t="s">
        <v>105</v>
      </c>
      <c r="B12" s="614"/>
      <c r="C12" s="614"/>
      <c r="D12" s="614"/>
      <c r="E12" s="614"/>
      <c r="F12" s="614"/>
      <c r="G12" s="614"/>
      <c r="H12" s="614"/>
    </row>
    <row r="13" spans="1:8" ht="28.05" customHeight="1">
      <c r="A13" s="576" t="s">
        <v>104</v>
      </c>
      <c r="B13" s="577"/>
      <c r="C13" s="577"/>
      <c r="D13" s="577"/>
      <c r="E13" s="578"/>
      <c r="F13" s="75" t="s">
        <v>0</v>
      </c>
      <c r="G13" s="671" t="s">
        <v>20</v>
      </c>
      <c r="H13" s="671"/>
    </row>
    <row r="14" spans="1:8" ht="14.4" customHeight="1">
      <c r="A14" s="579"/>
      <c r="B14" s="580"/>
      <c r="C14" s="580"/>
      <c r="D14" s="580"/>
      <c r="E14" s="581"/>
      <c r="F14" s="76"/>
      <c r="G14" s="672"/>
      <c r="H14" s="672"/>
    </row>
    <row r="15" spans="1:8" ht="100.05" customHeight="1">
      <c r="A15" s="642"/>
      <c r="B15" s="642"/>
      <c r="C15" s="642"/>
      <c r="D15" s="642"/>
      <c r="E15" s="642"/>
      <c r="F15" s="642"/>
      <c r="G15" s="642"/>
      <c r="H15" s="642"/>
    </row>
    <row r="16" spans="1:8" ht="14.4" customHeight="1">
      <c r="A16" s="501"/>
      <c r="B16" s="501"/>
      <c r="C16" s="501"/>
      <c r="D16" s="501"/>
      <c r="E16" s="501"/>
      <c r="F16" s="501"/>
      <c r="G16" s="501"/>
      <c r="H16" s="501"/>
    </row>
    <row r="17" spans="1:8" ht="19.95" customHeight="1">
      <c r="A17" s="613" t="s">
        <v>106</v>
      </c>
      <c r="B17" s="614"/>
      <c r="C17" s="614"/>
      <c r="D17" s="614"/>
      <c r="E17" s="614"/>
      <c r="F17" s="614"/>
      <c r="G17" s="614"/>
      <c r="H17" s="614"/>
    </row>
    <row r="18" spans="1:8" ht="28.05" customHeight="1">
      <c r="A18" s="576" t="s">
        <v>104</v>
      </c>
      <c r="B18" s="577"/>
      <c r="C18" s="577"/>
      <c r="D18" s="577"/>
      <c r="E18" s="578"/>
      <c r="F18" s="75" t="s">
        <v>0</v>
      </c>
      <c r="G18" s="671" t="s">
        <v>20</v>
      </c>
      <c r="H18" s="671"/>
    </row>
    <row r="19" spans="1:8" ht="14.4" customHeight="1">
      <c r="A19" s="579"/>
      <c r="B19" s="580"/>
      <c r="C19" s="580"/>
      <c r="D19" s="580"/>
      <c r="E19" s="581"/>
      <c r="F19" s="76"/>
      <c r="G19" s="672"/>
      <c r="H19" s="672"/>
    </row>
    <row r="20" spans="1:8" ht="100.05" customHeight="1">
      <c r="A20" s="642"/>
      <c r="B20" s="642"/>
      <c r="C20" s="642"/>
      <c r="D20" s="642"/>
      <c r="E20" s="642"/>
      <c r="F20" s="642"/>
      <c r="G20" s="642"/>
      <c r="H20" s="642"/>
    </row>
    <row r="21" spans="1:8" ht="14.4" customHeight="1">
      <c r="A21" s="616"/>
      <c r="B21" s="616"/>
      <c r="C21" s="616"/>
      <c r="D21" s="616"/>
      <c r="E21" s="616"/>
      <c r="F21" s="616"/>
      <c r="G21" s="616"/>
      <c r="H21" s="616"/>
    </row>
    <row r="22" spans="1:8" ht="19.95" customHeight="1">
      <c r="A22" s="613" t="s">
        <v>107</v>
      </c>
      <c r="B22" s="614"/>
      <c r="C22" s="614"/>
      <c r="D22" s="614"/>
      <c r="E22" s="614"/>
      <c r="F22" s="614"/>
      <c r="G22" s="614"/>
      <c r="H22" s="614"/>
    </row>
    <row r="23" spans="1:8" ht="28.05" customHeight="1">
      <c r="A23" s="576" t="s">
        <v>104</v>
      </c>
      <c r="B23" s="577"/>
      <c r="C23" s="577"/>
      <c r="D23" s="577"/>
      <c r="E23" s="578"/>
      <c r="F23" s="75" t="s">
        <v>0</v>
      </c>
      <c r="G23" s="671" t="s">
        <v>20</v>
      </c>
      <c r="H23" s="671"/>
    </row>
    <row r="24" spans="1:8" ht="14.4" customHeight="1">
      <c r="A24" s="579"/>
      <c r="B24" s="580"/>
      <c r="C24" s="580"/>
      <c r="D24" s="580"/>
      <c r="E24" s="581"/>
      <c r="F24" s="76"/>
      <c r="G24" s="672"/>
      <c r="H24" s="672"/>
    </row>
    <row r="25" spans="1:8" ht="100.05" customHeight="1">
      <c r="A25" s="642"/>
      <c r="B25" s="642"/>
      <c r="C25" s="642"/>
      <c r="D25" s="642"/>
      <c r="E25" s="642"/>
      <c r="F25" s="642"/>
      <c r="G25" s="642"/>
      <c r="H25" s="642"/>
    </row>
    <row r="26" spans="1:8" ht="14.4" customHeight="1">
      <c r="A26" s="501"/>
      <c r="B26" s="501"/>
      <c r="C26" s="501"/>
      <c r="D26" s="501"/>
      <c r="E26" s="501"/>
      <c r="F26" s="501"/>
      <c r="G26" s="501"/>
      <c r="H26" s="501"/>
    </row>
    <row r="27" spans="1:8" ht="19.95" customHeight="1">
      <c r="A27" s="613" t="s">
        <v>108</v>
      </c>
      <c r="B27" s="614"/>
      <c r="C27" s="614"/>
      <c r="D27" s="614"/>
      <c r="E27" s="614"/>
      <c r="F27" s="614"/>
      <c r="G27" s="614"/>
      <c r="H27" s="614"/>
    </row>
    <row r="28" spans="1:8" ht="28.05" customHeight="1">
      <c r="A28" s="576" t="s">
        <v>104</v>
      </c>
      <c r="B28" s="577"/>
      <c r="C28" s="577"/>
      <c r="D28" s="577"/>
      <c r="E28" s="578"/>
      <c r="F28" s="75" t="s">
        <v>0</v>
      </c>
      <c r="G28" s="671" t="s">
        <v>20</v>
      </c>
      <c r="H28" s="671"/>
    </row>
    <row r="29" spans="1:8" ht="14.4" customHeight="1">
      <c r="A29" s="579"/>
      <c r="B29" s="580"/>
      <c r="C29" s="580"/>
      <c r="D29" s="580"/>
      <c r="E29" s="581"/>
      <c r="F29" s="76"/>
      <c r="G29" s="672"/>
      <c r="H29" s="672"/>
    </row>
    <row r="30" spans="1:8" ht="100.05" customHeight="1">
      <c r="A30" s="642"/>
      <c r="B30" s="642"/>
      <c r="C30" s="642"/>
      <c r="D30" s="642"/>
      <c r="E30" s="642"/>
      <c r="F30" s="642"/>
      <c r="G30" s="642"/>
      <c r="H30" s="642"/>
    </row>
    <row r="31" spans="1:8" ht="14.4" customHeight="1">
      <c r="A31" s="501"/>
      <c r="B31" s="501"/>
      <c r="C31" s="501"/>
      <c r="D31" s="501"/>
      <c r="E31" s="501"/>
      <c r="F31" s="501"/>
      <c r="G31" s="501"/>
      <c r="H31" s="501"/>
    </row>
    <row r="32" spans="1:8" ht="19.95" customHeight="1">
      <c r="A32" s="613" t="s">
        <v>109</v>
      </c>
      <c r="B32" s="614"/>
      <c r="C32" s="614"/>
      <c r="D32" s="614"/>
      <c r="E32" s="614"/>
      <c r="F32" s="614"/>
      <c r="G32" s="614"/>
      <c r="H32" s="614"/>
    </row>
    <row r="33" spans="1:8" ht="28.05" customHeight="1">
      <c r="A33" s="576" t="s">
        <v>104</v>
      </c>
      <c r="B33" s="577"/>
      <c r="C33" s="577"/>
      <c r="D33" s="577"/>
      <c r="E33" s="578"/>
      <c r="F33" s="75" t="s">
        <v>0</v>
      </c>
      <c r="G33" s="671" t="s">
        <v>20</v>
      </c>
      <c r="H33" s="671"/>
    </row>
    <row r="34" spans="1:8" ht="14.4" customHeight="1">
      <c r="A34" s="579"/>
      <c r="B34" s="580"/>
      <c r="C34" s="580"/>
      <c r="D34" s="580"/>
      <c r="E34" s="581"/>
      <c r="F34" s="76"/>
      <c r="G34" s="672"/>
      <c r="H34" s="672"/>
    </row>
    <row r="35" spans="1:8" ht="100.05" customHeight="1">
      <c r="A35" s="642"/>
      <c r="B35" s="642"/>
      <c r="C35" s="642"/>
      <c r="D35" s="642"/>
      <c r="E35" s="642"/>
      <c r="F35" s="642"/>
      <c r="G35" s="642"/>
      <c r="H35" s="642"/>
    </row>
    <row r="36" spans="1:8">
      <c r="A36" s="262"/>
      <c r="B36" s="262"/>
      <c r="C36" s="262"/>
      <c r="D36" s="262"/>
      <c r="E36" s="262"/>
      <c r="F36" s="262"/>
      <c r="G36" s="262"/>
      <c r="H36" s="262"/>
    </row>
  </sheetData>
  <sheetProtection algorithmName="SHA-512" hashValue="JmXrOd5nzE3MuFD3BoQiCkvKHzJokhZUZXP8ndtmacFNnMV5T+GM6MNPLEcFvKuRmxCHfYZKuosQhWt7pSJkag==" saltValue="jwKukRLMZyzI6SzHOyZ2IA==" spinCount="100000" sheet="1"/>
  <mergeCells count="46">
    <mergeCell ref="A12:H12"/>
    <mergeCell ref="A13:E14"/>
    <mergeCell ref="G24:H24"/>
    <mergeCell ref="A21:H21"/>
    <mergeCell ref="A31:H31"/>
    <mergeCell ref="A36:H36"/>
    <mergeCell ref="G33:H33"/>
    <mergeCell ref="G34:H34"/>
    <mergeCell ref="A35:H35"/>
    <mergeCell ref="A26:H26"/>
    <mergeCell ref="A22:H22"/>
    <mergeCell ref="G23:H23"/>
    <mergeCell ref="A18:E19"/>
    <mergeCell ref="A5:H5"/>
    <mergeCell ref="A6:B6"/>
    <mergeCell ref="C6:E6"/>
    <mergeCell ref="F6:H6"/>
    <mergeCell ref="A11:H11"/>
    <mergeCell ref="A7:H7"/>
    <mergeCell ref="A10:H10"/>
    <mergeCell ref="A23:E24"/>
    <mergeCell ref="A8:D8"/>
    <mergeCell ref="G8:H8"/>
    <mergeCell ref="A9:D9"/>
    <mergeCell ref="G9:H9"/>
    <mergeCell ref="A1:H1"/>
    <mergeCell ref="A2:H2"/>
    <mergeCell ref="A3:H3"/>
    <mergeCell ref="A4:D4"/>
    <mergeCell ref="E4:H4"/>
    <mergeCell ref="A28:E29"/>
    <mergeCell ref="A33:E34"/>
    <mergeCell ref="G13:H13"/>
    <mergeCell ref="G14:H14"/>
    <mergeCell ref="G28:H28"/>
    <mergeCell ref="G29:H29"/>
    <mergeCell ref="A30:H30"/>
    <mergeCell ref="A32:H32"/>
    <mergeCell ref="A25:H25"/>
    <mergeCell ref="A27:H27"/>
    <mergeCell ref="A15:H15"/>
    <mergeCell ref="A17:H17"/>
    <mergeCell ref="G18:H18"/>
    <mergeCell ref="G19:H19"/>
    <mergeCell ref="A20:H20"/>
    <mergeCell ref="A16:H16"/>
  </mergeCells>
  <dataValidations count="1">
    <dataValidation type="textLength" operator="lessThan" allowBlank="1" showInputMessage="1" showErrorMessage="1" sqref="A15:H15 A20:H20 A25:H25 A30:H30 A35:H35" xr:uid="{4B2AAD73-BBF6-46AA-8614-A8DA2E3B6FDA}">
      <formula1>600</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5"/>
  <sheetViews>
    <sheetView workbookViewId="0">
      <selection activeCell="I4" sqref="I4"/>
    </sheetView>
  </sheetViews>
  <sheetFormatPr defaultRowHeight="14.4"/>
  <cols>
    <col min="1" max="1" width="49" customWidth="1"/>
    <col min="2" max="2" width="51.5546875" customWidth="1"/>
  </cols>
  <sheetData>
    <row r="1" spans="1:2" ht="39" customHeight="1">
      <c r="A1" s="255" t="s">
        <v>127</v>
      </c>
      <c r="B1" s="256"/>
    </row>
    <row r="2" spans="1:2" ht="39" customHeight="1">
      <c r="A2" s="257" t="s">
        <v>128</v>
      </c>
      <c r="B2" s="258"/>
    </row>
    <row r="3" spans="1:2" ht="15" customHeight="1">
      <c r="A3" s="259"/>
      <c r="B3" s="259"/>
    </row>
    <row r="4" spans="1:2" ht="214.95" customHeight="1">
      <c r="A4" s="260" t="s">
        <v>129</v>
      </c>
      <c r="B4" s="261"/>
    </row>
    <row r="5" spans="1:2" ht="14.4" customHeight="1">
      <c r="A5" s="262"/>
      <c r="B5" s="262"/>
    </row>
    <row r="6" spans="1:2" ht="30" customHeight="1">
      <c r="A6" s="263" t="s">
        <v>130</v>
      </c>
      <c r="B6" s="263"/>
    </row>
    <row r="7" spans="1:2" ht="17.399999999999999" customHeight="1">
      <c r="A7" s="264" t="s">
        <v>131</v>
      </c>
      <c r="B7" s="264"/>
    </row>
    <row r="8" spans="1:2" ht="17.399999999999999" customHeight="1">
      <c r="A8" s="265" t="s">
        <v>45</v>
      </c>
      <c r="B8" s="265"/>
    </row>
    <row r="9" spans="1:2" ht="17.399999999999999" customHeight="1">
      <c r="A9" s="265" t="s">
        <v>15</v>
      </c>
      <c r="B9" s="265"/>
    </row>
    <row r="10" spans="1:2" ht="17.399999999999999" customHeight="1">
      <c r="A10" s="265" t="s">
        <v>9</v>
      </c>
      <c r="B10" s="265"/>
    </row>
    <row r="11" spans="1:2" ht="17.399999999999999" customHeight="1">
      <c r="A11" s="265" t="s">
        <v>10</v>
      </c>
      <c r="B11" s="265"/>
    </row>
    <row r="12" spans="1:2" ht="17.399999999999999" customHeight="1">
      <c r="A12" s="266" t="s">
        <v>132</v>
      </c>
      <c r="B12" s="266"/>
    </row>
    <row r="13" spans="1:2" ht="17.399999999999999" customHeight="1">
      <c r="A13" s="267"/>
      <c r="B13" s="267"/>
    </row>
    <row r="14" spans="1:2" ht="15" customHeight="1">
      <c r="A14" s="268" t="s">
        <v>133</v>
      </c>
      <c r="B14" s="268"/>
    </row>
    <row r="15" spans="1:2" ht="15" customHeight="1">
      <c r="A15" s="83" t="s">
        <v>134</v>
      </c>
      <c r="B15" s="83" t="s">
        <v>135</v>
      </c>
    </row>
    <row r="16" spans="1:2" ht="15" customHeight="1">
      <c r="A16" s="83" t="s">
        <v>136</v>
      </c>
      <c r="B16" s="83" t="s">
        <v>137</v>
      </c>
    </row>
    <row r="17" spans="1:2" ht="15" customHeight="1">
      <c r="A17" s="83" t="s">
        <v>138</v>
      </c>
      <c r="B17" s="83" t="s">
        <v>7</v>
      </c>
    </row>
    <row r="18" spans="1:2" ht="15" customHeight="1">
      <c r="A18" s="84" t="s">
        <v>139</v>
      </c>
      <c r="B18" s="191" t="s">
        <v>1286</v>
      </c>
    </row>
    <row r="19" spans="1:2" ht="15" customHeight="1">
      <c r="A19" s="269"/>
      <c r="B19" s="269"/>
    </row>
    <row r="20" spans="1:2" ht="15" customHeight="1">
      <c r="A20" s="85" t="s">
        <v>140</v>
      </c>
      <c r="B20" s="85" t="s">
        <v>188</v>
      </c>
    </row>
    <row r="21" spans="1:2" ht="15" customHeight="1">
      <c r="A21" s="85" t="s">
        <v>142</v>
      </c>
      <c r="B21" s="85" t="s">
        <v>141</v>
      </c>
    </row>
    <row r="22" spans="1:2" ht="13.95" customHeight="1">
      <c r="A22" s="85" t="s">
        <v>144</v>
      </c>
      <c r="B22" s="85" t="s">
        <v>145</v>
      </c>
    </row>
    <row r="23" spans="1:2" ht="13.95" customHeight="1">
      <c r="A23" s="85" t="s">
        <v>146</v>
      </c>
      <c r="B23" s="85" t="s">
        <v>147</v>
      </c>
    </row>
    <row r="24" spans="1:2" ht="13.95" customHeight="1">
      <c r="A24" s="85" t="s">
        <v>148</v>
      </c>
      <c r="B24" s="85" t="s">
        <v>149</v>
      </c>
    </row>
    <row r="25" spans="1:2" ht="13.95" customHeight="1">
      <c r="A25" s="85" t="s">
        <v>150</v>
      </c>
      <c r="B25" s="85" t="s">
        <v>157</v>
      </c>
    </row>
    <row r="26" spans="1:2" ht="13.95" customHeight="1">
      <c r="A26" s="85" t="s">
        <v>152</v>
      </c>
      <c r="B26" s="85" t="s">
        <v>143</v>
      </c>
    </row>
    <row r="27" spans="1:2" ht="13.95" customHeight="1">
      <c r="A27" s="85" t="s">
        <v>154</v>
      </c>
      <c r="B27" s="85" t="s">
        <v>155</v>
      </c>
    </row>
    <row r="28" spans="1:2" ht="13.95" customHeight="1">
      <c r="A28" s="85" t="s">
        <v>156</v>
      </c>
      <c r="B28" s="85" t="s">
        <v>151</v>
      </c>
    </row>
    <row r="29" spans="1:2" ht="13.95" customHeight="1">
      <c r="A29" s="85" t="s">
        <v>158</v>
      </c>
      <c r="B29" s="85" t="s">
        <v>153</v>
      </c>
    </row>
    <row r="30" spans="1:2" ht="13.95" customHeight="1">
      <c r="A30" s="85" t="s">
        <v>160</v>
      </c>
      <c r="B30" s="85" t="s">
        <v>161</v>
      </c>
    </row>
    <row r="31" spans="1:2" ht="13.95" customHeight="1">
      <c r="A31" s="85" t="s">
        <v>162</v>
      </c>
      <c r="B31" s="85" t="s">
        <v>159</v>
      </c>
    </row>
    <row r="32" spans="1:2" ht="13.95" customHeight="1">
      <c r="A32" s="85" t="s">
        <v>164</v>
      </c>
      <c r="B32" s="85" t="s">
        <v>163</v>
      </c>
    </row>
    <row r="33" spans="1:2" ht="13.95" customHeight="1">
      <c r="A33" s="85" t="s">
        <v>166</v>
      </c>
      <c r="B33" s="85" t="s">
        <v>165</v>
      </c>
    </row>
    <row r="34" spans="1:2" ht="13.95" customHeight="1">
      <c r="A34" s="85" t="s">
        <v>168</v>
      </c>
      <c r="B34" s="85" t="s">
        <v>167</v>
      </c>
    </row>
    <row r="35" spans="1:2" ht="13.95" customHeight="1">
      <c r="A35" s="85" t="s">
        <v>170</v>
      </c>
      <c r="B35" s="85" t="s">
        <v>169</v>
      </c>
    </row>
    <row r="36" spans="1:2" ht="13.95" customHeight="1">
      <c r="A36" s="85" t="s">
        <v>172</v>
      </c>
      <c r="B36" s="85" t="s">
        <v>171</v>
      </c>
    </row>
    <row r="37" spans="1:2" ht="13.95" customHeight="1">
      <c r="A37" s="85" t="s">
        <v>174</v>
      </c>
      <c r="B37" s="85" t="s">
        <v>173</v>
      </c>
    </row>
    <row r="38" spans="1:2" ht="13.95" customHeight="1">
      <c r="A38" s="85" t="s">
        <v>176</v>
      </c>
      <c r="B38" s="85" t="s">
        <v>175</v>
      </c>
    </row>
    <row r="39" spans="1:2" ht="13.95" customHeight="1">
      <c r="A39" s="85" t="s">
        <v>178</v>
      </c>
      <c r="B39" s="85" t="s">
        <v>177</v>
      </c>
    </row>
    <row r="40" spans="1:2" ht="13.95" customHeight="1">
      <c r="A40" s="85" t="s">
        <v>180</v>
      </c>
      <c r="B40" s="85" t="s">
        <v>179</v>
      </c>
    </row>
    <row r="41" spans="1:2" ht="13.95" customHeight="1">
      <c r="A41" s="85" t="s">
        <v>191</v>
      </c>
      <c r="B41" s="85" t="s">
        <v>181</v>
      </c>
    </row>
    <row r="42" spans="1:2" ht="13.95" customHeight="1">
      <c r="A42" s="85" t="s">
        <v>192</v>
      </c>
      <c r="B42" s="85" t="s">
        <v>183</v>
      </c>
    </row>
    <row r="43" spans="1:2" ht="13.95" customHeight="1">
      <c r="A43" s="85" t="s">
        <v>193</v>
      </c>
      <c r="B43" s="85" t="s">
        <v>185</v>
      </c>
    </row>
    <row r="44" spans="1:2" ht="13.95" customHeight="1">
      <c r="A44" s="85" t="s">
        <v>182</v>
      </c>
      <c r="B44" s="85" t="s">
        <v>187</v>
      </c>
    </row>
    <row r="45" spans="1:2" ht="13.95" customHeight="1">
      <c r="A45" s="85" t="s">
        <v>184</v>
      </c>
      <c r="B45" s="85" t="s">
        <v>189</v>
      </c>
    </row>
    <row r="46" spans="1:2" ht="13.95" customHeight="1">
      <c r="A46" s="85" t="s">
        <v>194</v>
      </c>
      <c r="B46" s="85" t="s">
        <v>197</v>
      </c>
    </row>
    <row r="47" spans="1:2" ht="13.95" customHeight="1">
      <c r="A47" s="85" t="s">
        <v>196</v>
      </c>
      <c r="B47" s="85" t="s">
        <v>190</v>
      </c>
    </row>
    <row r="48" spans="1:2" ht="13.95" customHeight="1">
      <c r="A48" s="85" t="s">
        <v>186</v>
      </c>
      <c r="B48" s="85" t="s">
        <v>195</v>
      </c>
    </row>
    <row r="49" spans="1:2" ht="13.95" customHeight="1">
      <c r="A49" s="270"/>
      <c r="B49" s="270"/>
    </row>
    <row r="50" spans="1:2" ht="30" customHeight="1">
      <c r="A50" s="263" t="s">
        <v>198</v>
      </c>
      <c r="B50" s="263"/>
    </row>
    <row r="51" spans="1:2" ht="17.399999999999999" customHeight="1">
      <c r="A51" s="264" t="s">
        <v>131</v>
      </c>
      <c r="B51" s="264"/>
    </row>
    <row r="52" spans="1:2" ht="17.399999999999999" customHeight="1">
      <c r="A52" s="266" t="s">
        <v>15</v>
      </c>
      <c r="B52" s="266"/>
    </row>
    <row r="53" spans="1:2" ht="17.399999999999999" customHeight="1">
      <c r="A53" s="266" t="s">
        <v>9</v>
      </c>
      <c r="B53" s="266"/>
    </row>
    <row r="54" spans="1:2" ht="17.399999999999999" customHeight="1">
      <c r="A54" s="266" t="s">
        <v>10</v>
      </c>
      <c r="B54" s="266"/>
    </row>
    <row r="55" spans="1:2" ht="17.399999999999999" customHeight="1">
      <c r="A55" s="266" t="s">
        <v>199</v>
      </c>
      <c r="B55" s="266"/>
    </row>
    <row r="56" spans="1:2" ht="17.399999999999999" customHeight="1">
      <c r="A56" s="266" t="s">
        <v>200</v>
      </c>
      <c r="B56" s="266"/>
    </row>
    <row r="57" spans="1:2" ht="17.399999999999999" customHeight="1">
      <c r="A57" s="266" t="s">
        <v>12</v>
      </c>
      <c r="B57" s="266"/>
    </row>
    <row r="58" spans="1:2" ht="15" customHeight="1">
      <c r="A58" s="271"/>
      <c r="B58" s="271"/>
    </row>
    <row r="59" spans="1:2" ht="15" customHeight="1">
      <c r="A59" s="268" t="s">
        <v>133</v>
      </c>
      <c r="B59" s="268"/>
    </row>
    <row r="60" spans="1:2" ht="15" customHeight="1">
      <c r="A60" s="83" t="s">
        <v>201</v>
      </c>
      <c r="B60" s="83" t="s">
        <v>202</v>
      </c>
    </row>
    <row r="61" spans="1:2" ht="15" customHeight="1">
      <c r="A61" s="83" t="s">
        <v>203</v>
      </c>
      <c r="B61" s="83" t="s">
        <v>204</v>
      </c>
    </row>
    <row r="62" spans="1:2" ht="15" customHeight="1">
      <c r="A62" s="83" t="s">
        <v>205</v>
      </c>
      <c r="B62" s="83" t="s">
        <v>206</v>
      </c>
    </row>
    <row r="63" spans="1:2" ht="15" customHeight="1">
      <c r="A63" s="83" t="s">
        <v>207</v>
      </c>
      <c r="B63" s="83" t="s">
        <v>208</v>
      </c>
    </row>
    <row r="64" spans="1:2" ht="15" customHeight="1">
      <c r="A64" s="83" t="s">
        <v>209</v>
      </c>
      <c r="B64" s="83" t="s">
        <v>210</v>
      </c>
    </row>
    <row r="65" spans="1:2" ht="15" customHeight="1">
      <c r="A65" s="83" t="s">
        <v>211</v>
      </c>
      <c r="B65" s="83" t="s">
        <v>7</v>
      </c>
    </row>
    <row r="66" spans="1:2" ht="15" customHeight="1">
      <c r="A66" s="83" t="s">
        <v>213</v>
      </c>
      <c r="B66" s="83" t="s">
        <v>212</v>
      </c>
    </row>
    <row r="67" spans="1:2" ht="15" customHeight="1">
      <c r="A67" s="83" t="s">
        <v>1287</v>
      </c>
      <c r="B67" s="83" t="s">
        <v>214</v>
      </c>
    </row>
    <row r="68" spans="1:2" ht="15" customHeight="1">
      <c r="A68" s="83" t="s">
        <v>215</v>
      </c>
      <c r="B68" s="83" t="s">
        <v>216</v>
      </c>
    </row>
    <row r="69" spans="1:2" ht="15" customHeight="1">
      <c r="A69" s="83" t="s">
        <v>217</v>
      </c>
      <c r="B69" s="83" t="s">
        <v>218</v>
      </c>
    </row>
    <row r="70" spans="1:2" ht="15" customHeight="1">
      <c r="A70" s="83" t="s">
        <v>219</v>
      </c>
      <c r="B70" s="83" t="s">
        <v>220</v>
      </c>
    </row>
    <row r="71" spans="1:2" ht="15" customHeight="1">
      <c r="A71" s="83" t="s">
        <v>221</v>
      </c>
      <c r="B71" s="83" t="s">
        <v>222</v>
      </c>
    </row>
    <row r="72" spans="1:2" ht="13.95" customHeight="1">
      <c r="A72" s="272"/>
      <c r="B72" s="272"/>
    </row>
    <row r="73" spans="1:2" ht="13.95" customHeight="1">
      <c r="A73" s="164" t="s">
        <v>223</v>
      </c>
      <c r="B73" s="164" t="s">
        <v>224</v>
      </c>
    </row>
    <row r="74" spans="1:2" ht="13.95" customHeight="1">
      <c r="A74" s="164" t="s">
        <v>225</v>
      </c>
      <c r="B74" s="164" t="s">
        <v>226</v>
      </c>
    </row>
    <row r="75" spans="1:2" ht="13.95" customHeight="1">
      <c r="A75" s="164" t="s">
        <v>227</v>
      </c>
      <c r="B75" s="164" t="s">
        <v>228</v>
      </c>
    </row>
    <row r="76" spans="1:2" ht="13.95" customHeight="1">
      <c r="A76" s="164" t="s">
        <v>229</v>
      </c>
      <c r="B76" s="164" t="s">
        <v>230</v>
      </c>
    </row>
    <row r="77" spans="1:2" ht="13.95" customHeight="1">
      <c r="A77" s="164" t="s">
        <v>231</v>
      </c>
      <c r="B77" s="164" t="s">
        <v>232</v>
      </c>
    </row>
    <row r="78" spans="1:2" ht="13.95" customHeight="1">
      <c r="A78" s="164" t="s">
        <v>233</v>
      </c>
      <c r="B78" s="164" t="s">
        <v>234</v>
      </c>
    </row>
    <row r="79" spans="1:2" ht="13.95" customHeight="1">
      <c r="A79" s="164" t="s">
        <v>235</v>
      </c>
      <c r="B79" s="164" t="s">
        <v>236</v>
      </c>
    </row>
    <row r="80" spans="1:2" ht="13.95" customHeight="1">
      <c r="A80" s="164" t="s">
        <v>237</v>
      </c>
      <c r="B80" s="164" t="s">
        <v>238</v>
      </c>
    </row>
    <row r="81" spans="1:2" ht="13.95" customHeight="1">
      <c r="A81" s="164" t="s">
        <v>239</v>
      </c>
      <c r="B81" s="164" t="s">
        <v>240</v>
      </c>
    </row>
    <row r="82" spans="1:2" ht="13.95" customHeight="1">
      <c r="A82" s="164" t="s">
        <v>241</v>
      </c>
      <c r="B82" s="164" t="s">
        <v>242</v>
      </c>
    </row>
    <row r="83" spans="1:2" ht="13.95" customHeight="1">
      <c r="A83" s="164" t="s">
        <v>243</v>
      </c>
      <c r="B83" s="164" t="s">
        <v>244</v>
      </c>
    </row>
    <row r="84" spans="1:2" ht="13.95" customHeight="1">
      <c r="A84" s="164" t="s">
        <v>245</v>
      </c>
      <c r="B84" s="164" t="s">
        <v>246</v>
      </c>
    </row>
    <row r="85" spans="1:2" ht="13.95" customHeight="1">
      <c r="A85" s="164" t="s">
        <v>247</v>
      </c>
      <c r="B85" s="164" t="s">
        <v>248</v>
      </c>
    </row>
    <row r="86" spans="1:2" ht="13.95" customHeight="1">
      <c r="A86" s="164" t="s">
        <v>249</v>
      </c>
      <c r="B86" s="164" t="s">
        <v>250</v>
      </c>
    </row>
    <row r="87" spans="1:2" ht="13.95" customHeight="1">
      <c r="A87" s="164" t="s">
        <v>251</v>
      </c>
      <c r="B87" s="164" t="s">
        <v>252</v>
      </c>
    </row>
    <row r="88" spans="1:2" ht="13.95" customHeight="1">
      <c r="A88" s="164" t="s">
        <v>253</v>
      </c>
      <c r="B88" s="164" t="s">
        <v>254</v>
      </c>
    </row>
    <row r="89" spans="1:2" ht="13.95" customHeight="1">
      <c r="A89" s="164" t="s">
        <v>255</v>
      </c>
      <c r="B89" s="164" t="s">
        <v>256</v>
      </c>
    </row>
    <row r="90" spans="1:2" ht="13.95" customHeight="1">
      <c r="A90" s="164" t="s">
        <v>257</v>
      </c>
      <c r="B90" s="164" t="s">
        <v>258</v>
      </c>
    </row>
    <row r="91" spans="1:2" ht="13.95" customHeight="1">
      <c r="A91" s="164" t="s">
        <v>259</v>
      </c>
      <c r="B91" s="164" t="s">
        <v>260</v>
      </c>
    </row>
    <row r="92" spans="1:2" ht="13.95" customHeight="1">
      <c r="A92" s="164" t="s">
        <v>261</v>
      </c>
      <c r="B92" s="164" t="s">
        <v>262</v>
      </c>
    </row>
    <row r="93" spans="1:2" ht="13.95" customHeight="1">
      <c r="A93" s="164" t="s">
        <v>263</v>
      </c>
      <c r="B93" s="164" t="s">
        <v>264</v>
      </c>
    </row>
    <row r="94" spans="1:2" ht="13.95" customHeight="1">
      <c r="A94" s="164" t="s">
        <v>265</v>
      </c>
      <c r="B94" s="164" t="s">
        <v>266</v>
      </c>
    </row>
    <row r="95" spans="1:2" ht="13.95" customHeight="1">
      <c r="A95" s="164" t="s">
        <v>267</v>
      </c>
      <c r="B95" s="164" t="s">
        <v>268</v>
      </c>
    </row>
    <row r="96" spans="1:2" ht="13.95" customHeight="1">
      <c r="A96" s="164" t="s">
        <v>269</v>
      </c>
      <c r="B96" s="164" t="s">
        <v>270</v>
      </c>
    </row>
    <row r="97" spans="1:2" ht="13.95" customHeight="1">
      <c r="A97" s="164" t="s">
        <v>271</v>
      </c>
      <c r="B97" s="164" t="s">
        <v>272</v>
      </c>
    </row>
    <row r="98" spans="1:2" ht="13.95" customHeight="1">
      <c r="A98" s="164" t="s">
        <v>273</v>
      </c>
      <c r="B98" s="164" t="s">
        <v>274</v>
      </c>
    </row>
    <row r="99" spans="1:2" ht="13.95" customHeight="1">
      <c r="A99" s="164" t="s">
        <v>275</v>
      </c>
      <c r="B99" s="164" t="s">
        <v>276</v>
      </c>
    </row>
    <row r="100" spans="1:2" ht="13.95" customHeight="1">
      <c r="A100" s="164" t="s">
        <v>277</v>
      </c>
      <c r="B100" s="164" t="s">
        <v>278</v>
      </c>
    </row>
    <row r="101" spans="1:2" ht="13.95" customHeight="1">
      <c r="A101" s="164" t="s">
        <v>279</v>
      </c>
      <c r="B101" s="164" t="s">
        <v>280</v>
      </c>
    </row>
    <row r="102" spans="1:2" ht="13.95" customHeight="1">
      <c r="A102" s="164" t="s">
        <v>281</v>
      </c>
      <c r="B102" s="164" t="s">
        <v>282</v>
      </c>
    </row>
    <row r="103" spans="1:2" ht="13.95" customHeight="1">
      <c r="A103" s="164" t="s">
        <v>283</v>
      </c>
      <c r="B103" s="164" t="s">
        <v>284</v>
      </c>
    </row>
    <row r="104" spans="1:2" ht="13.95" customHeight="1">
      <c r="A104" s="164" t="s">
        <v>285</v>
      </c>
      <c r="B104" s="164" t="s">
        <v>286</v>
      </c>
    </row>
    <row r="105" spans="1:2" ht="13.95" customHeight="1">
      <c r="A105" s="164" t="s">
        <v>287</v>
      </c>
      <c r="B105" s="164" t="s">
        <v>288</v>
      </c>
    </row>
    <row r="106" spans="1:2" ht="13.95" customHeight="1">
      <c r="A106" s="164" t="s">
        <v>289</v>
      </c>
      <c r="B106" s="164" t="s">
        <v>290</v>
      </c>
    </row>
    <row r="107" spans="1:2" ht="13.95" customHeight="1">
      <c r="A107" s="164" t="s">
        <v>291</v>
      </c>
      <c r="B107" s="164" t="s">
        <v>292</v>
      </c>
    </row>
    <row r="108" spans="1:2" ht="13.95" customHeight="1">
      <c r="A108" s="164" t="s">
        <v>293</v>
      </c>
      <c r="B108" s="164" t="s">
        <v>294</v>
      </c>
    </row>
    <row r="109" spans="1:2" ht="13.95" customHeight="1">
      <c r="A109" s="164" t="s">
        <v>295</v>
      </c>
      <c r="B109" s="164" t="s">
        <v>296</v>
      </c>
    </row>
    <row r="110" spans="1:2" ht="13.95" customHeight="1">
      <c r="A110" s="164" t="s">
        <v>297</v>
      </c>
      <c r="B110" s="164" t="s">
        <v>298</v>
      </c>
    </row>
    <row r="111" spans="1:2" ht="13.95" customHeight="1">
      <c r="A111" s="164" t="s">
        <v>299</v>
      </c>
      <c r="B111" s="164" t="s">
        <v>300</v>
      </c>
    </row>
    <row r="112" spans="1:2" ht="13.95" customHeight="1">
      <c r="A112" s="164" t="s">
        <v>301</v>
      </c>
      <c r="B112" s="164" t="s">
        <v>302</v>
      </c>
    </row>
    <row r="113" spans="1:2" ht="13.95" customHeight="1">
      <c r="A113" s="164" t="s">
        <v>303</v>
      </c>
      <c r="B113" s="164" t="s">
        <v>304</v>
      </c>
    </row>
    <row r="114" spans="1:2" ht="13.95" customHeight="1">
      <c r="A114" s="164" t="s">
        <v>305</v>
      </c>
      <c r="B114" s="164" t="s">
        <v>306</v>
      </c>
    </row>
    <row r="115" spans="1:2" ht="13.95" customHeight="1">
      <c r="A115" s="164" t="s">
        <v>307</v>
      </c>
      <c r="B115" s="164" t="s">
        <v>308</v>
      </c>
    </row>
    <row r="116" spans="1:2" ht="13.95" customHeight="1">
      <c r="A116" s="164" t="s">
        <v>309</v>
      </c>
      <c r="B116" s="164" t="s">
        <v>310</v>
      </c>
    </row>
    <row r="117" spans="1:2" ht="13.95" customHeight="1">
      <c r="A117" s="164" t="s">
        <v>311</v>
      </c>
      <c r="B117" s="164" t="s">
        <v>312</v>
      </c>
    </row>
    <row r="118" spans="1:2" ht="13.95" customHeight="1">
      <c r="A118" s="164" t="s">
        <v>313</v>
      </c>
      <c r="B118" s="164" t="s">
        <v>314</v>
      </c>
    </row>
    <row r="119" spans="1:2" ht="13.95" customHeight="1">
      <c r="A119" s="164" t="s">
        <v>315</v>
      </c>
      <c r="B119" s="164" t="s">
        <v>316</v>
      </c>
    </row>
    <row r="120" spans="1:2" ht="13.95" customHeight="1">
      <c r="A120" s="164" t="s">
        <v>317</v>
      </c>
      <c r="B120" s="164" t="s">
        <v>318</v>
      </c>
    </row>
    <row r="121" spans="1:2" ht="13.95" customHeight="1">
      <c r="A121" s="164" t="s">
        <v>319</v>
      </c>
      <c r="B121" s="164" t="s">
        <v>320</v>
      </c>
    </row>
    <row r="122" spans="1:2" ht="13.95" customHeight="1">
      <c r="A122" s="164" t="s">
        <v>321</v>
      </c>
      <c r="B122" s="164" t="s">
        <v>322</v>
      </c>
    </row>
    <row r="123" spans="1:2" ht="13.95" customHeight="1">
      <c r="A123" s="164" t="s">
        <v>323</v>
      </c>
      <c r="B123" s="164" t="s">
        <v>324</v>
      </c>
    </row>
    <row r="124" spans="1:2" ht="13.95" customHeight="1">
      <c r="A124" s="164" t="s">
        <v>325</v>
      </c>
      <c r="B124" s="164" t="s">
        <v>326</v>
      </c>
    </row>
    <row r="125" spans="1:2" ht="13.95" customHeight="1">
      <c r="A125" s="164" t="s">
        <v>327</v>
      </c>
      <c r="B125" s="164" t="s">
        <v>328</v>
      </c>
    </row>
    <row r="126" spans="1:2" ht="13.95" customHeight="1">
      <c r="A126" s="164" t="s">
        <v>329</v>
      </c>
      <c r="B126" s="164" t="s">
        <v>330</v>
      </c>
    </row>
    <row r="127" spans="1:2" ht="13.95" customHeight="1">
      <c r="A127" s="164" t="s">
        <v>331</v>
      </c>
      <c r="B127" s="164" t="s">
        <v>332</v>
      </c>
    </row>
    <row r="128" spans="1:2" ht="13.95" customHeight="1">
      <c r="A128" s="164" t="s">
        <v>333</v>
      </c>
      <c r="B128" s="164" t="s">
        <v>334</v>
      </c>
    </row>
    <row r="129" spans="1:2" ht="13.95" customHeight="1">
      <c r="A129" s="164" t="s">
        <v>335</v>
      </c>
      <c r="B129" s="164" t="s">
        <v>336</v>
      </c>
    </row>
    <row r="130" spans="1:2" ht="13.95" customHeight="1">
      <c r="A130" s="164" t="s">
        <v>337</v>
      </c>
      <c r="B130" s="164" t="s">
        <v>338</v>
      </c>
    </row>
    <row r="131" spans="1:2" ht="13.95" customHeight="1">
      <c r="A131" s="164" t="s">
        <v>339</v>
      </c>
      <c r="B131" s="164" t="s">
        <v>340</v>
      </c>
    </row>
    <row r="132" spans="1:2" ht="13.95" customHeight="1">
      <c r="A132" s="164" t="s">
        <v>341</v>
      </c>
      <c r="B132" s="164" t="s">
        <v>342</v>
      </c>
    </row>
    <row r="133" spans="1:2" ht="13.95" customHeight="1">
      <c r="A133" s="164" t="s">
        <v>343</v>
      </c>
      <c r="B133" s="164" t="s">
        <v>344</v>
      </c>
    </row>
    <row r="134" spans="1:2" ht="13.95" customHeight="1">
      <c r="A134" s="164" t="s">
        <v>345</v>
      </c>
      <c r="B134" s="164" t="s">
        <v>346</v>
      </c>
    </row>
    <row r="135" spans="1:2" ht="13.95" customHeight="1">
      <c r="A135" s="164" t="s">
        <v>219</v>
      </c>
      <c r="B135" s="164" t="s">
        <v>347</v>
      </c>
    </row>
    <row r="136" spans="1:2" ht="13.95" customHeight="1">
      <c r="A136" s="270"/>
      <c r="B136" s="270"/>
    </row>
    <row r="137" spans="1:2" ht="30" customHeight="1">
      <c r="A137" s="263" t="s">
        <v>348</v>
      </c>
      <c r="B137" s="263"/>
    </row>
    <row r="138" spans="1:2" ht="13.95" customHeight="1">
      <c r="A138" s="165" t="s">
        <v>349</v>
      </c>
      <c r="B138" s="165" t="s">
        <v>350</v>
      </c>
    </row>
    <row r="139" spans="1:2" ht="13.95" customHeight="1">
      <c r="A139" s="165" t="s">
        <v>351</v>
      </c>
      <c r="B139" s="165" t="s">
        <v>352</v>
      </c>
    </row>
    <row r="140" spans="1:2" ht="13.95" customHeight="1">
      <c r="A140" s="165" t="s">
        <v>353</v>
      </c>
      <c r="B140" s="165" t="s">
        <v>354</v>
      </c>
    </row>
    <row r="141" spans="1:2" ht="13.95" customHeight="1">
      <c r="A141" s="165" t="s">
        <v>355</v>
      </c>
      <c r="B141" s="165" t="s">
        <v>356</v>
      </c>
    </row>
    <row r="142" spans="1:2" ht="13.95" customHeight="1">
      <c r="A142" s="165" t="s">
        <v>357</v>
      </c>
      <c r="B142" s="165" t="s">
        <v>358</v>
      </c>
    </row>
    <row r="143" spans="1:2" ht="13.95" customHeight="1">
      <c r="A143" s="165" t="s">
        <v>359</v>
      </c>
      <c r="B143" s="165" t="s">
        <v>360</v>
      </c>
    </row>
    <row r="144" spans="1:2" ht="13.95" customHeight="1">
      <c r="A144" s="86" t="s">
        <v>361</v>
      </c>
      <c r="B144" s="165" t="s">
        <v>362</v>
      </c>
    </row>
    <row r="145" spans="1:2" ht="13.95" customHeight="1">
      <c r="A145" s="165" t="s">
        <v>363</v>
      </c>
      <c r="B145" s="165" t="s">
        <v>364</v>
      </c>
    </row>
    <row r="146" spans="1:2" ht="13.95" customHeight="1">
      <c r="A146" s="165" t="s">
        <v>365</v>
      </c>
      <c r="B146" s="165" t="s">
        <v>366</v>
      </c>
    </row>
    <row r="147" spans="1:2" ht="13.95" customHeight="1">
      <c r="A147" s="165" t="s">
        <v>367</v>
      </c>
      <c r="B147" s="165" t="s">
        <v>368</v>
      </c>
    </row>
    <row r="148" spans="1:2" ht="13.95" customHeight="1">
      <c r="A148" s="165" t="s">
        <v>369</v>
      </c>
      <c r="B148" s="165" t="s">
        <v>370</v>
      </c>
    </row>
    <row r="149" spans="1:2" ht="13.95" customHeight="1">
      <c r="A149" s="165" t="s">
        <v>371</v>
      </c>
      <c r="B149" s="165" t="s">
        <v>372</v>
      </c>
    </row>
    <row r="150" spans="1:2" ht="13.95" customHeight="1">
      <c r="A150" s="165" t="s">
        <v>373</v>
      </c>
      <c r="B150" s="165" t="s">
        <v>374</v>
      </c>
    </row>
    <row r="151" spans="1:2" ht="13.95" customHeight="1">
      <c r="A151" s="165" t="s">
        <v>375</v>
      </c>
      <c r="B151" s="165" t="s">
        <v>376</v>
      </c>
    </row>
    <row r="152" spans="1:2" ht="13.95" customHeight="1">
      <c r="A152" s="165" t="s">
        <v>377</v>
      </c>
      <c r="B152" s="165" t="s">
        <v>378</v>
      </c>
    </row>
    <row r="153" spans="1:2" ht="13.95" customHeight="1">
      <c r="A153" s="165" t="s">
        <v>379</v>
      </c>
      <c r="B153" s="165" t="s">
        <v>380</v>
      </c>
    </row>
    <row r="154" spans="1:2" ht="13.95" customHeight="1">
      <c r="A154" s="165" t="s">
        <v>381</v>
      </c>
      <c r="B154" s="165" t="s">
        <v>382</v>
      </c>
    </row>
    <row r="155" spans="1:2" ht="13.95" customHeight="1">
      <c r="A155" s="165" t="s">
        <v>383</v>
      </c>
      <c r="B155" s="165" t="s">
        <v>384</v>
      </c>
    </row>
    <row r="156" spans="1:2" ht="13.95" customHeight="1">
      <c r="A156" s="165" t="s">
        <v>385</v>
      </c>
      <c r="B156" s="165" t="s">
        <v>386</v>
      </c>
    </row>
    <row r="157" spans="1:2" ht="13.95" customHeight="1">
      <c r="A157" s="165" t="s">
        <v>387</v>
      </c>
      <c r="B157" s="165" t="s">
        <v>388</v>
      </c>
    </row>
    <row r="158" spans="1:2" ht="13.95" customHeight="1">
      <c r="A158" s="86" t="s">
        <v>389</v>
      </c>
      <c r="B158" s="86" t="s">
        <v>390</v>
      </c>
    </row>
    <row r="159" spans="1:2" ht="13.95" customHeight="1">
      <c r="A159" s="165" t="s">
        <v>391</v>
      </c>
      <c r="B159" s="165" t="s">
        <v>392</v>
      </c>
    </row>
    <row r="160" spans="1:2" ht="13.95" customHeight="1">
      <c r="A160" s="165" t="s">
        <v>393</v>
      </c>
      <c r="B160" s="165" t="s">
        <v>394</v>
      </c>
    </row>
    <row r="161" spans="1:2" ht="13.95" customHeight="1">
      <c r="A161" s="165" t="s">
        <v>395</v>
      </c>
      <c r="B161" s="165" t="s">
        <v>396</v>
      </c>
    </row>
    <row r="162" spans="1:2" ht="13.95" customHeight="1">
      <c r="A162" s="165" t="s">
        <v>397</v>
      </c>
      <c r="B162" s="165" t="s">
        <v>398</v>
      </c>
    </row>
    <row r="163" spans="1:2" ht="13.95" customHeight="1">
      <c r="A163" s="273"/>
      <c r="B163" s="273"/>
    </row>
    <row r="164" spans="1:2" ht="30" customHeight="1">
      <c r="A164" s="274" t="s">
        <v>399</v>
      </c>
      <c r="B164" s="274"/>
    </row>
    <row r="165" spans="1:2" ht="17.399999999999999" customHeight="1">
      <c r="A165" s="264" t="s">
        <v>131</v>
      </c>
      <c r="B165" s="264"/>
    </row>
    <row r="166" spans="1:2" ht="17.399999999999999" customHeight="1">
      <c r="A166" s="264" t="s">
        <v>1149</v>
      </c>
      <c r="B166" s="264"/>
    </row>
    <row r="167" spans="1:2" ht="15" customHeight="1">
      <c r="A167" s="275"/>
      <c r="B167" s="275"/>
    </row>
    <row r="168" spans="1:2" ht="15" customHeight="1">
      <c r="A168" s="276" t="s">
        <v>133</v>
      </c>
      <c r="B168" s="277"/>
    </row>
    <row r="169" spans="1:2" ht="15" customHeight="1">
      <c r="A169" s="87" t="s">
        <v>400</v>
      </c>
      <c r="B169" s="87" t="s">
        <v>401</v>
      </c>
    </row>
    <row r="170" spans="1:2" ht="15" customHeight="1">
      <c r="A170" s="87" t="s">
        <v>402</v>
      </c>
      <c r="B170" s="87" t="s">
        <v>403</v>
      </c>
    </row>
    <row r="171" spans="1:2" ht="15" customHeight="1">
      <c r="A171" s="87" t="s">
        <v>404</v>
      </c>
      <c r="B171" s="87" t="s">
        <v>405</v>
      </c>
    </row>
    <row r="172" spans="1:2" ht="15" customHeight="1">
      <c r="A172" s="87" t="s">
        <v>406</v>
      </c>
      <c r="B172" s="87" t="s">
        <v>407</v>
      </c>
    </row>
    <row r="173" spans="1:2" ht="15" customHeight="1">
      <c r="A173" s="87" t="s">
        <v>408</v>
      </c>
      <c r="B173" s="87" t="s">
        <v>409</v>
      </c>
    </row>
    <row r="174" spans="1:2" ht="15" customHeight="1">
      <c r="A174" s="87" t="s">
        <v>410</v>
      </c>
      <c r="B174" s="87" t="s">
        <v>411</v>
      </c>
    </row>
    <row r="175" spans="1:2" ht="15" customHeight="1">
      <c r="A175" s="87" t="s">
        <v>412</v>
      </c>
      <c r="B175" s="87" t="s">
        <v>413</v>
      </c>
    </row>
    <row r="176" spans="1:2" ht="15" customHeight="1">
      <c r="A176" s="87" t="s">
        <v>414</v>
      </c>
      <c r="B176" s="192" t="s">
        <v>7</v>
      </c>
    </row>
    <row r="177" spans="1:2" ht="15" customHeight="1">
      <c r="A177" s="87" t="s">
        <v>416</v>
      </c>
      <c r="B177" s="87" t="s">
        <v>415</v>
      </c>
    </row>
    <row r="178" spans="1:2" ht="15" customHeight="1">
      <c r="A178" s="87" t="s">
        <v>418</v>
      </c>
      <c r="B178" s="87" t="s">
        <v>417</v>
      </c>
    </row>
    <row r="179" spans="1:2" ht="15" customHeight="1">
      <c r="A179" s="87" t="s">
        <v>420</v>
      </c>
      <c r="B179" s="87" t="s">
        <v>419</v>
      </c>
    </row>
    <row r="180" spans="1:2" ht="15" customHeight="1">
      <c r="A180" s="87" t="s">
        <v>422</v>
      </c>
      <c r="B180" s="87" t="s">
        <v>421</v>
      </c>
    </row>
    <row r="181" spans="1:2" ht="15" customHeight="1">
      <c r="A181" s="87" t="s">
        <v>424</v>
      </c>
      <c r="B181" s="87" t="s">
        <v>423</v>
      </c>
    </row>
    <row r="182" spans="1:2" ht="15" customHeight="1">
      <c r="A182" s="87" t="s">
        <v>426</v>
      </c>
      <c r="B182" s="87" t="s">
        <v>425</v>
      </c>
    </row>
    <row r="183" spans="1:2" ht="15" customHeight="1">
      <c r="A183" s="87" t="s">
        <v>428</v>
      </c>
      <c r="B183" s="87" t="s">
        <v>427</v>
      </c>
    </row>
    <row r="184" spans="1:2" ht="15" customHeight="1">
      <c r="A184" s="87" t="s">
        <v>430</v>
      </c>
      <c r="B184" s="87" t="s">
        <v>429</v>
      </c>
    </row>
    <row r="185" spans="1:2" ht="15" customHeight="1">
      <c r="A185" s="87" t="s">
        <v>432</v>
      </c>
      <c r="B185" s="91" t="s">
        <v>431</v>
      </c>
    </row>
    <row r="186" spans="1:2" ht="15" customHeight="1">
      <c r="A186" s="87" t="s">
        <v>434</v>
      </c>
      <c r="B186" s="87" t="s">
        <v>433</v>
      </c>
    </row>
    <row r="187" spans="1:2" ht="15" customHeight="1">
      <c r="A187" s="87" t="s">
        <v>436</v>
      </c>
      <c r="B187" s="87" t="s">
        <v>435</v>
      </c>
    </row>
    <row r="188" spans="1:2" ht="15" customHeight="1">
      <c r="A188" s="87" t="s">
        <v>438</v>
      </c>
      <c r="B188" s="87" t="s">
        <v>437</v>
      </c>
    </row>
    <row r="189" spans="1:2" ht="13.95" customHeight="1">
      <c r="A189" s="275"/>
      <c r="B189" s="275"/>
    </row>
    <row r="190" spans="1:2" ht="13.95" customHeight="1">
      <c r="A190" s="165" t="s">
        <v>439</v>
      </c>
      <c r="B190" s="165" t="s">
        <v>440</v>
      </c>
    </row>
    <row r="191" spans="1:2" ht="13.95" customHeight="1">
      <c r="A191" s="165" t="s">
        <v>441</v>
      </c>
      <c r="B191" s="165" t="s">
        <v>442</v>
      </c>
    </row>
    <row r="192" spans="1:2" ht="13.95" customHeight="1">
      <c r="A192" s="165" t="s">
        <v>443</v>
      </c>
      <c r="B192" s="165" t="s">
        <v>444</v>
      </c>
    </row>
    <row r="193" spans="1:2" ht="13.95" customHeight="1">
      <c r="A193" s="165" t="s">
        <v>445</v>
      </c>
      <c r="B193" s="165" t="s">
        <v>446</v>
      </c>
    </row>
    <row r="194" spans="1:2" ht="13.95" customHeight="1">
      <c r="A194" s="165" t="s">
        <v>447</v>
      </c>
      <c r="B194" s="165" t="s">
        <v>448</v>
      </c>
    </row>
    <row r="195" spans="1:2" ht="13.95" customHeight="1">
      <c r="A195" s="165" t="s">
        <v>449</v>
      </c>
      <c r="B195" s="165" t="s">
        <v>450</v>
      </c>
    </row>
    <row r="196" spans="1:2" ht="13.95" customHeight="1">
      <c r="A196" s="165" t="s">
        <v>451</v>
      </c>
      <c r="B196" s="165" t="s">
        <v>452</v>
      </c>
    </row>
    <row r="197" spans="1:2" ht="13.95" customHeight="1">
      <c r="A197" s="165" t="s">
        <v>453</v>
      </c>
      <c r="B197" s="165" t="s">
        <v>454</v>
      </c>
    </row>
    <row r="198" spans="1:2" ht="13.95" customHeight="1">
      <c r="A198" s="165" t="s">
        <v>455</v>
      </c>
      <c r="B198" s="165" t="s">
        <v>456</v>
      </c>
    </row>
    <row r="199" spans="1:2" ht="13.95" customHeight="1">
      <c r="A199" s="165" t="s">
        <v>457</v>
      </c>
      <c r="B199" s="165" t="s">
        <v>458</v>
      </c>
    </row>
    <row r="200" spans="1:2" ht="13.95" customHeight="1">
      <c r="A200" s="165" t="s">
        <v>459</v>
      </c>
      <c r="B200" s="165" t="s">
        <v>460</v>
      </c>
    </row>
    <row r="201" spans="1:2" ht="13.95" customHeight="1">
      <c r="A201" s="165" t="s">
        <v>461</v>
      </c>
      <c r="B201" s="165" t="s">
        <v>462</v>
      </c>
    </row>
    <row r="202" spans="1:2" ht="13.95" customHeight="1">
      <c r="A202" s="165" t="s">
        <v>463</v>
      </c>
      <c r="B202" s="165" t="s">
        <v>464</v>
      </c>
    </row>
    <row r="203" spans="1:2" ht="13.95" customHeight="1">
      <c r="A203" s="165" t="s">
        <v>465</v>
      </c>
      <c r="B203" s="165" t="s">
        <v>466</v>
      </c>
    </row>
    <row r="204" spans="1:2" ht="13.95" customHeight="1">
      <c r="A204" s="165" t="s">
        <v>467</v>
      </c>
      <c r="B204" s="165" t="s">
        <v>468</v>
      </c>
    </row>
    <row r="205" spans="1:2" ht="13.95" customHeight="1">
      <c r="A205" s="165" t="s">
        <v>469</v>
      </c>
      <c r="B205" s="165" t="s">
        <v>470</v>
      </c>
    </row>
    <row r="206" spans="1:2" ht="13.95" customHeight="1">
      <c r="A206" s="86" t="s">
        <v>471</v>
      </c>
      <c r="B206" s="86" t="s">
        <v>472</v>
      </c>
    </row>
    <row r="207" spans="1:2" ht="13.95" customHeight="1">
      <c r="A207" s="165" t="s">
        <v>473</v>
      </c>
      <c r="B207" s="165" t="s">
        <v>474</v>
      </c>
    </row>
    <row r="208" spans="1:2" ht="13.95" customHeight="1">
      <c r="A208" s="164" t="s">
        <v>475</v>
      </c>
      <c r="B208" s="164" t="s">
        <v>476</v>
      </c>
    </row>
    <row r="209" spans="1:2" ht="13.95" customHeight="1">
      <c r="A209" s="164" t="s">
        <v>477</v>
      </c>
      <c r="B209" s="164" t="s">
        <v>478</v>
      </c>
    </row>
    <row r="210" spans="1:2" ht="13.95" customHeight="1">
      <c r="A210" s="164" t="s">
        <v>479</v>
      </c>
      <c r="B210" s="164" t="s">
        <v>480</v>
      </c>
    </row>
    <row r="211" spans="1:2" ht="13.95" customHeight="1">
      <c r="A211" s="164" t="s">
        <v>481</v>
      </c>
      <c r="B211" s="164" t="s">
        <v>482</v>
      </c>
    </row>
    <row r="212" spans="1:2" ht="13.95" customHeight="1">
      <c r="A212" s="164" t="s">
        <v>483</v>
      </c>
      <c r="B212" s="164" t="s">
        <v>484</v>
      </c>
    </row>
    <row r="213" spans="1:2" ht="13.95" customHeight="1">
      <c r="A213" s="164" t="s">
        <v>485</v>
      </c>
      <c r="B213" s="164" t="s">
        <v>486</v>
      </c>
    </row>
    <row r="214" spans="1:2" ht="13.95" customHeight="1">
      <c r="A214" s="164" t="s">
        <v>418</v>
      </c>
      <c r="B214" s="164" t="s">
        <v>487</v>
      </c>
    </row>
    <row r="215" spans="1:2" ht="13.95" customHeight="1">
      <c r="A215" s="164" t="s">
        <v>488</v>
      </c>
      <c r="B215" s="164" t="s">
        <v>489</v>
      </c>
    </row>
    <row r="216" spans="1:2" ht="13.95" customHeight="1">
      <c r="A216" s="164" t="s">
        <v>490</v>
      </c>
      <c r="B216" s="164" t="s">
        <v>491</v>
      </c>
    </row>
    <row r="217" spans="1:2" ht="13.95" customHeight="1">
      <c r="A217" s="164"/>
      <c r="B217" s="164" t="s">
        <v>492</v>
      </c>
    </row>
    <row r="218" spans="1:2" ht="13.95" customHeight="1">
      <c r="A218" s="273"/>
      <c r="B218" s="273"/>
    </row>
    <row r="219" spans="1:2" ht="30" customHeight="1">
      <c r="A219" s="278" t="s">
        <v>493</v>
      </c>
      <c r="B219" s="278"/>
    </row>
    <row r="220" spans="1:2" ht="17.399999999999999" customHeight="1" thickBot="1">
      <c r="A220" s="279" t="s">
        <v>131</v>
      </c>
      <c r="B220" s="280"/>
    </row>
    <row r="221" spans="1:2" ht="17.399999999999999" customHeight="1" thickBot="1">
      <c r="A221" s="281" t="s">
        <v>15</v>
      </c>
      <c r="B221" s="282"/>
    </row>
    <row r="222" spans="1:2" ht="17.399999999999999" customHeight="1" thickBot="1">
      <c r="A222" s="283" t="s">
        <v>9</v>
      </c>
      <c r="B222" s="284"/>
    </row>
    <row r="223" spans="1:2" ht="17.399999999999999" customHeight="1" thickBot="1">
      <c r="A223" s="283" t="s">
        <v>10</v>
      </c>
      <c r="B223" s="284"/>
    </row>
    <row r="224" spans="1:2" ht="17.399999999999999" customHeight="1" thickBot="1">
      <c r="A224" s="283" t="s">
        <v>11</v>
      </c>
      <c r="B224" s="284"/>
    </row>
    <row r="225" spans="1:2" ht="17.399999999999999" customHeight="1" thickBot="1">
      <c r="A225" s="283" t="s">
        <v>200</v>
      </c>
      <c r="B225" s="284"/>
    </row>
    <row r="226" spans="1:2" ht="17.399999999999999" customHeight="1" thickBot="1">
      <c r="A226" s="283" t="s">
        <v>12</v>
      </c>
      <c r="B226" s="284"/>
    </row>
    <row r="227" spans="1:2" ht="17.399999999999999">
      <c r="A227" s="287"/>
      <c r="B227" s="288"/>
    </row>
    <row r="228" spans="1:2" ht="15" customHeight="1">
      <c r="A228" s="289" t="s">
        <v>133</v>
      </c>
      <c r="B228" s="289"/>
    </row>
    <row r="229" spans="1:2" ht="15" customHeight="1">
      <c r="A229" s="83" t="s">
        <v>494</v>
      </c>
      <c r="B229" s="83" t="s">
        <v>495</v>
      </c>
    </row>
    <row r="230" spans="1:2" ht="15" customHeight="1">
      <c r="A230" s="83" t="s">
        <v>496</v>
      </c>
      <c r="B230" s="83" t="s">
        <v>497</v>
      </c>
    </row>
    <row r="231" spans="1:2" ht="15" customHeight="1">
      <c r="A231" s="83" t="s">
        <v>498</v>
      </c>
      <c r="B231" s="83" t="s">
        <v>499</v>
      </c>
    </row>
    <row r="232" spans="1:2" ht="15" customHeight="1">
      <c r="A232" s="83" t="s">
        <v>500</v>
      </c>
      <c r="B232" s="83" t="s">
        <v>501</v>
      </c>
    </row>
    <row r="233" spans="1:2" ht="15" customHeight="1">
      <c r="A233" s="83" t="s">
        <v>502</v>
      </c>
      <c r="B233" s="83" t="s">
        <v>7</v>
      </c>
    </row>
    <row r="234" spans="1:2" ht="15" customHeight="1">
      <c r="A234" s="83" t="s">
        <v>504</v>
      </c>
      <c r="B234" s="83" t="s">
        <v>503</v>
      </c>
    </row>
    <row r="235" spans="1:2" ht="15" customHeight="1">
      <c r="A235" s="83" t="s">
        <v>506</v>
      </c>
      <c r="B235" s="83" t="s">
        <v>505</v>
      </c>
    </row>
    <row r="236" spans="1:2" ht="15" customHeight="1">
      <c r="A236" s="83" t="s">
        <v>508</v>
      </c>
      <c r="B236" s="83" t="s">
        <v>507</v>
      </c>
    </row>
    <row r="237" spans="1:2" ht="15" customHeight="1">
      <c r="A237" s="83" t="s">
        <v>510</v>
      </c>
      <c r="B237" s="83" t="s">
        <v>509</v>
      </c>
    </row>
    <row r="238" spans="1:2" ht="15" customHeight="1">
      <c r="A238" s="83" t="s">
        <v>1289</v>
      </c>
      <c r="B238" s="83" t="s">
        <v>511</v>
      </c>
    </row>
    <row r="239" spans="1:2" ht="15" customHeight="1">
      <c r="A239" s="83" t="s">
        <v>512</v>
      </c>
      <c r="B239" s="83" t="s">
        <v>513</v>
      </c>
    </row>
    <row r="240" spans="1:2" ht="15" customHeight="1">
      <c r="A240" s="83" t="s">
        <v>514</v>
      </c>
      <c r="B240" s="83" t="s">
        <v>515</v>
      </c>
    </row>
    <row r="241" spans="1:2" ht="15" customHeight="1">
      <c r="A241" s="83" t="s">
        <v>516</v>
      </c>
      <c r="B241" s="83" t="s">
        <v>517</v>
      </c>
    </row>
    <row r="242" spans="1:2" ht="15" customHeight="1">
      <c r="A242" s="83" t="s">
        <v>518</v>
      </c>
      <c r="B242" s="83" t="s">
        <v>519</v>
      </c>
    </row>
    <row r="243" spans="1:2" ht="15" customHeight="1">
      <c r="A243" s="83" t="s">
        <v>520</v>
      </c>
      <c r="B243" s="83"/>
    </row>
    <row r="244" spans="1:2" ht="15" customHeight="1">
      <c r="A244" s="290"/>
      <c r="B244" s="291"/>
    </row>
    <row r="245" spans="1:2" ht="13.95" customHeight="1">
      <c r="A245" s="164" t="s">
        <v>521</v>
      </c>
      <c r="B245" s="164" t="s">
        <v>522</v>
      </c>
    </row>
    <row r="246" spans="1:2" ht="13.95" customHeight="1">
      <c r="A246" s="164" t="s">
        <v>523</v>
      </c>
      <c r="B246" s="164" t="s">
        <v>524</v>
      </c>
    </row>
    <row r="247" spans="1:2" ht="13.95" customHeight="1">
      <c r="A247" s="164" t="s">
        <v>525</v>
      </c>
      <c r="B247" s="164" t="s">
        <v>526</v>
      </c>
    </row>
    <row r="248" spans="1:2" ht="13.95" customHeight="1">
      <c r="A248" s="164" t="s">
        <v>527</v>
      </c>
      <c r="B248" s="164" t="s">
        <v>528</v>
      </c>
    </row>
    <row r="249" spans="1:2" ht="13.95" customHeight="1">
      <c r="A249" s="164" t="s">
        <v>529</v>
      </c>
      <c r="B249" s="164" t="s">
        <v>530</v>
      </c>
    </row>
    <row r="250" spans="1:2" ht="13.95" customHeight="1">
      <c r="A250" s="164" t="s">
        <v>531</v>
      </c>
      <c r="B250" s="164" t="s">
        <v>532</v>
      </c>
    </row>
    <row r="251" spans="1:2" ht="13.95" customHeight="1">
      <c r="A251" s="164" t="s">
        <v>533</v>
      </c>
      <c r="B251" s="164" t="s">
        <v>534</v>
      </c>
    </row>
    <row r="252" spans="1:2" ht="13.95" customHeight="1">
      <c r="A252" s="164" t="s">
        <v>535</v>
      </c>
      <c r="B252" s="164" t="s">
        <v>536</v>
      </c>
    </row>
    <row r="253" spans="1:2" ht="13.95" customHeight="1">
      <c r="A253" s="164" t="s">
        <v>537</v>
      </c>
      <c r="B253" s="164" t="s">
        <v>538</v>
      </c>
    </row>
    <row r="254" spans="1:2" ht="13.95" customHeight="1">
      <c r="A254" s="164" t="s">
        <v>539</v>
      </c>
      <c r="B254" s="164" t="s">
        <v>540</v>
      </c>
    </row>
    <row r="255" spans="1:2" ht="13.95" customHeight="1">
      <c r="A255" s="164" t="s">
        <v>541</v>
      </c>
      <c r="B255" s="164" t="s">
        <v>542</v>
      </c>
    </row>
    <row r="256" spans="1:2" ht="13.95" customHeight="1">
      <c r="A256" s="164" t="s">
        <v>543</v>
      </c>
      <c r="B256" s="164" t="s">
        <v>544</v>
      </c>
    </row>
    <row r="257" spans="1:2" ht="13.95" customHeight="1">
      <c r="A257" s="164" t="s">
        <v>545</v>
      </c>
      <c r="B257" s="164" t="s">
        <v>546</v>
      </c>
    </row>
    <row r="258" spans="1:2" ht="13.95" customHeight="1">
      <c r="A258" s="164" t="s">
        <v>547</v>
      </c>
      <c r="B258" s="164" t="s">
        <v>548</v>
      </c>
    </row>
    <row r="259" spans="1:2" ht="13.95" customHeight="1">
      <c r="A259" s="164" t="s">
        <v>549</v>
      </c>
      <c r="B259" s="164" t="s">
        <v>550</v>
      </c>
    </row>
    <row r="260" spans="1:2" ht="13.95" customHeight="1">
      <c r="A260" s="164" t="s">
        <v>551</v>
      </c>
      <c r="B260" s="164" t="s">
        <v>552</v>
      </c>
    </row>
    <row r="261" spans="1:2" ht="13.95" customHeight="1">
      <c r="A261" s="164" t="s">
        <v>553</v>
      </c>
      <c r="B261" s="164" t="s">
        <v>554</v>
      </c>
    </row>
    <row r="262" spans="1:2" ht="13.95" customHeight="1">
      <c r="A262" s="165" t="s">
        <v>555</v>
      </c>
      <c r="B262" s="165" t="s">
        <v>556</v>
      </c>
    </row>
    <row r="263" spans="1:2" ht="13.95" customHeight="1">
      <c r="A263" s="165" t="s">
        <v>557</v>
      </c>
      <c r="B263" s="165" t="s">
        <v>558</v>
      </c>
    </row>
    <row r="264" spans="1:2" ht="13.95" customHeight="1">
      <c r="A264" s="165" t="s">
        <v>559</v>
      </c>
      <c r="B264" s="165" t="s">
        <v>560</v>
      </c>
    </row>
    <row r="265" spans="1:2" ht="13.95" customHeight="1">
      <c r="A265" s="165" t="s">
        <v>561</v>
      </c>
      <c r="B265" s="165" t="s">
        <v>562</v>
      </c>
    </row>
    <row r="266" spans="1:2" ht="13.95" customHeight="1">
      <c r="A266" s="165" t="s">
        <v>563</v>
      </c>
      <c r="B266" s="165" t="s">
        <v>564</v>
      </c>
    </row>
    <row r="267" spans="1:2" ht="13.95" customHeight="1">
      <c r="A267" s="165" t="s">
        <v>565</v>
      </c>
      <c r="B267" s="165" t="s">
        <v>566</v>
      </c>
    </row>
    <row r="268" spans="1:2" ht="13.95" customHeight="1">
      <c r="A268" s="165" t="s">
        <v>567</v>
      </c>
      <c r="B268" s="165" t="s">
        <v>568</v>
      </c>
    </row>
    <row r="269" spans="1:2" ht="13.95" customHeight="1">
      <c r="A269" s="165" t="s">
        <v>569</v>
      </c>
      <c r="B269" s="165" t="s">
        <v>165</v>
      </c>
    </row>
    <row r="270" spans="1:2" ht="13.95" customHeight="1">
      <c r="A270" s="165" t="s">
        <v>570</v>
      </c>
      <c r="B270" s="165" t="s">
        <v>571</v>
      </c>
    </row>
    <row r="271" spans="1:2" ht="13.95" customHeight="1">
      <c r="A271" s="165" t="s">
        <v>572</v>
      </c>
      <c r="B271" s="165" t="s">
        <v>573</v>
      </c>
    </row>
    <row r="272" spans="1:2" ht="13.95" customHeight="1">
      <c r="A272" s="165" t="s">
        <v>574</v>
      </c>
      <c r="B272" s="165" t="s">
        <v>575</v>
      </c>
    </row>
    <row r="273" spans="1:2" ht="13.95" customHeight="1">
      <c r="A273" s="165" t="s">
        <v>576</v>
      </c>
      <c r="B273" s="165" t="s">
        <v>577</v>
      </c>
    </row>
    <row r="274" spans="1:2" ht="13.95" customHeight="1">
      <c r="A274" s="165" t="s">
        <v>578</v>
      </c>
      <c r="B274" s="165" t="s">
        <v>579</v>
      </c>
    </row>
    <row r="275" spans="1:2" ht="13.95" customHeight="1">
      <c r="A275" s="165" t="s">
        <v>580</v>
      </c>
      <c r="B275" s="165" t="s">
        <v>515</v>
      </c>
    </row>
    <row r="276" spans="1:2" ht="13.95" customHeight="1">
      <c r="A276" s="165" t="s">
        <v>581</v>
      </c>
      <c r="B276" s="165" t="s">
        <v>582</v>
      </c>
    </row>
    <row r="277" spans="1:2" ht="13.95" customHeight="1">
      <c r="A277" s="165" t="s">
        <v>583</v>
      </c>
      <c r="B277" s="165" t="s">
        <v>584</v>
      </c>
    </row>
    <row r="278" spans="1:2" ht="13.95" customHeight="1">
      <c r="A278" s="165" t="s">
        <v>585</v>
      </c>
      <c r="B278" s="165" t="s">
        <v>586</v>
      </c>
    </row>
    <row r="279" spans="1:2" ht="13.95" customHeight="1">
      <c r="A279" s="165" t="s">
        <v>587</v>
      </c>
      <c r="B279" s="165" t="s">
        <v>588</v>
      </c>
    </row>
    <row r="280" spans="1:2" ht="13.95" customHeight="1">
      <c r="A280" s="165" t="s">
        <v>589</v>
      </c>
      <c r="B280" s="165" t="s">
        <v>590</v>
      </c>
    </row>
    <row r="281" spans="1:2" ht="13.95" customHeight="1">
      <c r="A281" s="165" t="s">
        <v>591</v>
      </c>
      <c r="B281" s="165" t="s">
        <v>592</v>
      </c>
    </row>
    <row r="282" spans="1:2" ht="13.95" customHeight="1">
      <c r="A282" s="165" t="s">
        <v>593</v>
      </c>
      <c r="B282" s="165" t="s">
        <v>594</v>
      </c>
    </row>
    <row r="283" spans="1:2" ht="13.95" customHeight="1">
      <c r="A283" s="165" t="s">
        <v>595</v>
      </c>
      <c r="B283" s="165" t="s">
        <v>509</v>
      </c>
    </row>
    <row r="284" spans="1:2" ht="13.95" customHeight="1">
      <c r="A284" s="165" t="s">
        <v>596</v>
      </c>
      <c r="B284" s="165" t="s">
        <v>597</v>
      </c>
    </row>
    <row r="285" spans="1:2" ht="13.95" customHeight="1">
      <c r="A285" s="165" t="s">
        <v>598</v>
      </c>
      <c r="B285" s="165" t="s">
        <v>582</v>
      </c>
    </row>
    <row r="286" spans="1:2" ht="13.95" customHeight="1">
      <c r="A286" s="165" t="s">
        <v>599</v>
      </c>
      <c r="B286" s="165" t="s">
        <v>600</v>
      </c>
    </row>
    <row r="287" spans="1:2" ht="13.95" customHeight="1">
      <c r="A287" s="165" t="s">
        <v>601</v>
      </c>
      <c r="B287" s="165" t="s">
        <v>602</v>
      </c>
    </row>
    <row r="288" spans="1:2" ht="13.95" customHeight="1">
      <c r="A288" s="165" t="s">
        <v>603</v>
      </c>
      <c r="B288" s="165" t="s">
        <v>604</v>
      </c>
    </row>
    <row r="289" spans="1:2" ht="13.95" customHeight="1">
      <c r="A289" s="165" t="s">
        <v>605</v>
      </c>
      <c r="B289" s="165" t="s">
        <v>606</v>
      </c>
    </row>
    <row r="290" spans="1:2" ht="13.95" customHeight="1">
      <c r="A290" s="165" t="s">
        <v>607</v>
      </c>
      <c r="B290" s="165" t="s">
        <v>608</v>
      </c>
    </row>
    <row r="291" spans="1:2" ht="13.95" customHeight="1">
      <c r="A291" s="165" t="s">
        <v>609</v>
      </c>
      <c r="B291" s="165" t="s">
        <v>610</v>
      </c>
    </row>
    <row r="292" spans="1:2" ht="13.95" customHeight="1">
      <c r="A292" s="165" t="s">
        <v>611</v>
      </c>
      <c r="B292" s="165" t="s">
        <v>612</v>
      </c>
    </row>
    <row r="293" spans="1:2" ht="13.95" customHeight="1">
      <c r="A293" s="165" t="s">
        <v>613</v>
      </c>
      <c r="B293" s="165" t="s">
        <v>614</v>
      </c>
    </row>
    <row r="294" spans="1:2" ht="13.95" customHeight="1">
      <c r="A294" s="165" t="s">
        <v>615</v>
      </c>
      <c r="B294" s="165" t="s">
        <v>616</v>
      </c>
    </row>
    <row r="295" spans="1:2" ht="13.95" customHeight="1">
      <c r="A295" s="165" t="s">
        <v>617</v>
      </c>
      <c r="B295" s="165" t="s">
        <v>618</v>
      </c>
    </row>
    <row r="296" spans="1:2" ht="13.95" customHeight="1">
      <c r="A296" s="165" t="s">
        <v>619</v>
      </c>
      <c r="B296" s="165" t="s">
        <v>620</v>
      </c>
    </row>
    <row r="297" spans="1:2" ht="13.95" customHeight="1">
      <c r="A297" s="165" t="s">
        <v>621</v>
      </c>
      <c r="B297" s="165" t="s">
        <v>622</v>
      </c>
    </row>
    <row r="298" spans="1:2" ht="13.95" customHeight="1">
      <c r="A298" s="165" t="s">
        <v>623</v>
      </c>
      <c r="B298" s="165" t="s">
        <v>624</v>
      </c>
    </row>
    <row r="299" spans="1:2" ht="13.95" customHeight="1">
      <c r="A299" s="165" t="s">
        <v>625</v>
      </c>
      <c r="B299" s="165" t="s">
        <v>626</v>
      </c>
    </row>
    <row r="300" spans="1:2" ht="13.95" customHeight="1">
      <c r="A300" s="165" t="s">
        <v>627</v>
      </c>
      <c r="B300" s="165" t="s">
        <v>628</v>
      </c>
    </row>
    <row r="301" spans="1:2" ht="13.95" customHeight="1">
      <c r="A301" s="292"/>
      <c r="B301" s="292"/>
    </row>
    <row r="302" spans="1:2" ht="30" customHeight="1" thickBot="1">
      <c r="A302" s="293" t="s">
        <v>629</v>
      </c>
      <c r="B302" s="294"/>
    </row>
    <row r="303" spans="1:2" ht="17.399999999999999" customHeight="1" thickBot="1">
      <c r="A303" s="295" t="s">
        <v>131</v>
      </c>
      <c r="B303" s="296"/>
    </row>
    <row r="304" spans="1:2" ht="17.399999999999999" customHeight="1" thickBot="1">
      <c r="A304" s="283" t="s">
        <v>15</v>
      </c>
      <c r="B304" s="284"/>
    </row>
    <row r="305" spans="1:2" ht="17.399999999999999" customHeight="1" thickBot="1">
      <c r="A305" s="283" t="s">
        <v>12</v>
      </c>
      <c r="B305" s="284"/>
    </row>
    <row r="306" spans="1:2" ht="15" customHeight="1" thickBot="1">
      <c r="A306" s="285"/>
      <c r="B306" s="286"/>
    </row>
    <row r="307" spans="1:2" ht="15" customHeight="1">
      <c r="A307" s="297" t="s">
        <v>133</v>
      </c>
      <c r="B307" s="298"/>
    </row>
    <row r="308" spans="1:2" ht="15" customHeight="1">
      <c r="A308" s="83" t="s">
        <v>630</v>
      </c>
      <c r="B308" s="83" t="s">
        <v>631</v>
      </c>
    </row>
    <row r="309" spans="1:2" ht="15" customHeight="1">
      <c r="A309" s="83" t="s">
        <v>632</v>
      </c>
      <c r="B309" s="83" t="s">
        <v>633</v>
      </c>
    </row>
    <row r="310" spans="1:2" ht="15" customHeight="1">
      <c r="A310" s="83" t="s">
        <v>634</v>
      </c>
      <c r="B310" s="83" t="s">
        <v>635</v>
      </c>
    </row>
    <row r="311" spans="1:2" ht="15" customHeight="1">
      <c r="A311" s="83" t="s">
        <v>636</v>
      </c>
      <c r="B311" s="83" t="s">
        <v>637</v>
      </c>
    </row>
    <row r="312" spans="1:2" ht="15" customHeight="1">
      <c r="A312" s="83" t="s">
        <v>638</v>
      </c>
      <c r="B312" s="83" t="s">
        <v>639</v>
      </c>
    </row>
    <row r="313" spans="1:2" ht="15" customHeight="1">
      <c r="A313" s="83" t="s">
        <v>640</v>
      </c>
      <c r="B313" s="83" t="s">
        <v>641</v>
      </c>
    </row>
    <row r="314" spans="1:2" ht="15" customHeight="1">
      <c r="A314" s="83" t="s">
        <v>642</v>
      </c>
      <c r="B314" s="83" t="s">
        <v>643</v>
      </c>
    </row>
    <row r="315" spans="1:2" ht="15" customHeight="1">
      <c r="A315" s="83" t="s">
        <v>644</v>
      </c>
      <c r="B315" s="83" t="s">
        <v>645</v>
      </c>
    </row>
    <row r="316" spans="1:2" ht="15" customHeight="1">
      <c r="A316" s="83" t="s">
        <v>646</v>
      </c>
      <c r="B316" s="83" t="s">
        <v>647</v>
      </c>
    </row>
    <row r="317" spans="1:2" ht="15" customHeight="1">
      <c r="A317" s="83" t="s">
        <v>648</v>
      </c>
      <c r="B317" s="83"/>
    </row>
    <row r="318" spans="1:2" ht="13.95" customHeight="1">
      <c r="A318" s="299"/>
      <c r="B318" s="300"/>
    </row>
    <row r="319" spans="1:2" ht="13.95" customHeight="1">
      <c r="A319" s="164" t="s">
        <v>649</v>
      </c>
      <c r="B319" s="164" t="s">
        <v>650</v>
      </c>
    </row>
    <row r="320" spans="1:2" ht="13.95" customHeight="1">
      <c r="A320" s="164" t="s">
        <v>651</v>
      </c>
      <c r="B320" s="164" t="s">
        <v>652</v>
      </c>
    </row>
    <row r="321" spans="1:2" ht="13.95" customHeight="1">
      <c r="A321" s="164" t="s">
        <v>653</v>
      </c>
      <c r="B321" s="164" t="s">
        <v>654</v>
      </c>
    </row>
    <row r="322" spans="1:2" ht="13.95" customHeight="1">
      <c r="A322" s="164" t="s">
        <v>655</v>
      </c>
      <c r="B322" s="164" t="s">
        <v>656</v>
      </c>
    </row>
    <row r="323" spans="1:2" ht="13.95" customHeight="1">
      <c r="A323" s="164" t="s">
        <v>657</v>
      </c>
      <c r="B323" s="164" t="s">
        <v>658</v>
      </c>
    </row>
    <row r="324" spans="1:2" ht="13.95" customHeight="1">
      <c r="A324" s="164" t="s">
        <v>659</v>
      </c>
      <c r="B324" s="164" t="s">
        <v>660</v>
      </c>
    </row>
    <row r="325" spans="1:2" ht="13.95" customHeight="1">
      <c r="A325" s="88" t="s">
        <v>661</v>
      </c>
      <c r="B325" s="164" t="s">
        <v>662</v>
      </c>
    </row>
    <row r="326" spans="1:2" ht="13.95" customHeight="1">
      <c r="A326" s="164" t="s">
        <v>663</v>
      </c>
      <c r="B326" s="164" t="s">
        <v>664</v>
      </c>
    </row>
    <row r="327" spans="1:2" ht="13.95" customHeight="1">
      <c r="A327" s="164" t="s">
        <v>665</v>
      </c>
      <c r="B327" s="164" t="s">
        <v>666</v>
      </c>
    </row>
    <row r="328" spans="1:2" ht="13.95" customHeight="1">
      <c r="A328" s="164" t="s">
        <v>667</v>
      </c>
      <c r="B328" s="164" t="s">
        <v>668</v>
      </c>
    </row>
    <row r="329" spans="1:2" ht="13.95" customHeight="1">
      <c r="A329" s="164" t="s">
        <v>669</v>
      </c>
      <c r="B329" s="164" t="s">
        <v>670</v>
      </c>
    </row>
    <row r="330" spans="1:2" ht="13.95" customHeight="1">
      <c r="A330" s="164" t="s">
        <v>671</v>
      </c>
      <c r="B330" s="164" t="s">
        <v>672</v>
      </c>
    </row>
    <row r="331" spans="1:2" ht="13.95" customHeight="1">
      <c r="A331" s="164" t="s">
        <v>673</v>
      </c>
      <c r="B331" s="164" t="s">
        <v>648</v>
      </c>
    </row>
    <row r="332" spans="1:2" ht="13.95" customHeight="1">
      <c r="A332" s="164" t="s">
        <v>674</v>
      </c>
      <c r="B332" s="164" t="s">
        <v>675</v>
      </c>
    </row>
    <row r="333" spans="1:2" ht="13.95" customHeight="1">
      <c r="A333" s="164" t="s">
        <v>676</v>
      </c>
      <c r="B333" s="164" t="s">
        <v>677</v>
      </c>
    </row>
    <row r="334" spans="1:2" ht="13.95" customHeight="1">
      <c r="A334" s="164" t="s">
        <v>678</v>
      </c>
      <c r="B334" s="164" t="s">
        <v>679</v>
      </c>
    </row>
    <row r="335" spans="1:2" ht="13.95" customHeight="1">
      <c r="A335" s="164" t="s">
        <v>680</v>
      </c>
      <c r="B335" s="164" t="s">
        <v>681</v>
      </c>
    </row>
    <row r="336" spans="1:2" ht="13.95" customHeight="1">
      <c r="A336" s="164" t="s">
        <v>682</v>
      </c>
      <c r="B336" s="164" t="s">
        <v>683</v>
      </c>
    </row>
    <row r="337" spans="1:2" ht="13.95" customHeight="1">
      <c r="A337" s="93" t="s">
        <v>684</v>
      </c>
      <c r="B337" s="93" t="s">
        <v>685</v>
      </c>
    </row>
    <row r="338" spans="1:2" ht="13.95" customHeight="1">
      <c r="A338" s="93" t="s">
        <v>686</v>
      </c>
      <c r="B338" s="93" t="s">
        <v>687</v>
      </c>
    </row>
    <row r="339" spans="1:2" ht="13.95" customHeight="1">
      <c r="A339" s="93" t="s">
        <v>688</v>
      </c>
      <c r="B339" s="93" t="s">
        <v>689</v>
      </c>
    </row>
    <row r="340" spans="1:2" ht="13.95" customHeight="1">
      <c r="A340" s="93" t="s">
        <v>690</v>
      </c>
      <c r="B340" s="93" t="s">
        <v>691</v>
      </c>
    </row>
    <row r="341" spans="1:2" ht="13.95" customHeight="1">
      <c r="A341" s="93" t="s">
        <v>692</v>
      </c>
      <c r="B341" s="93" t="s">
        <v>693</v>
      </c>
    </row>
    <row r="342" spans="1:2" ht="13.95" customHeight="1">
      <c r="A342" s="93" t="s">
        <v>694</v>
      </c>
      <c r="B342" s="93" t="s">
        <v>695</v>
      </c>
    </row>
    <row r="343" spans="1:2" ht="13.95" customHeight="1">
      <c r="A343" s="93" t="s">
        <v>696</v>
      </c>
      <c r="B343" s="93" t="s">
        <v>697</v>
      </c>
    </row>
    <row r="344" spans="1:2" ht="13.95" customHeight="1">
      <c r="A344" s="93" t="s">
        <v>698</v>
      </c>
      <c r="B344" s="93" t="s">
        <v>699</v>
      </c>
    </row>
    <row r="345" spans="1:2" ht="13.95" customHeight="1">
      <c r="A345" s="93" t="s">
        <v>700</v>
      </c>
      <c r="B345" s="93" t="s">
        <v>701</v>
      </c>
    </row>
    <row r="346" spans="1:2" ht="13.95" customHeight="1">
      <c r="A346" s="93" t="s">
        <v>702</v>
      </c>
      <c r="B346" s="93" t="s">
        <v>703</v>
      </c>
    </row>
    <row r="347" spans="1:2" ht="13.95" customHeight="1">
      <c r="A347" s="93" t="s">
        <v>704</v>
      </c>
      <c r="B347" s="93" t="s">
        <v>705</v>
      </c>
    </row>
    <row r="348" spans="1:2" ht="13.95" customHeight="1">
      <c r="A348" s="165" t="s">
        <v>706</v>
      </c>
      <c r="B348" s="165" t="s">
        <v>707</v>
      </c>
    </row>
    <row r="349" spans="1:2" ht="13.95" customHeight="1">
      <c r="A349" s="165" t="s">
        <v>708</v>
      </c>
      <c r="B349" s="165" t="s">
        <v>709</v>
      </c>
    </row>
    <row r="350" spans="1:2" ht="13.95" customHeight="1">
      <c r="A350" s="165" t="s">
        <v>710</v>
      </c>
      <c r="B350" s="165" t="s">
        <v>711</v>
      </c>
    </row>
    <row r="351" spans="1:2" ht="13.95" customHeight="1">
      <c r="A351" s="165" t="s">
        <v>712</v>
      </c>
      <c r="B351" s="165" t="s">
        <v>713</v>
      </c>
    </row>
    <row r="352" spans="1:2" ht="13.95" customHeight="1">
      <c r="A352" s="165" t="s">
        <v>714</v>
      </c>
      <c r="B352" s="165" t="s">
        <v>715</v>
      </c>
    </row>
    <row r="353" spans="1:2" ht="13.95" customHeight="1">
      <c r="A353" s="165" t="s">
        <v>716</v>
      </c>
      <c r="B353" s="165" t="s">
        <v>717</v>
      </c>
    </row>
    <row r="354" spans="1:2" ht="13.95" customHeight="1">
      <c r="A354" s="165" t="s">
        <v>718</v>
      </c>
      <c r="B354" s="165" t="s">
        <v>639</v>
      </c>
    </row>
    <row r="355" spans="1:2" ht="13.95" customHeight="1">
      <c r="A355" s="165" t="s">
        <v>719</v>
      </c>
      <c r="B355" s="165" t="s">
        <v>720</v>
      </c>
    </row>
    <row r="356" spans="1:2" ht="13.95" customHeight="1">
      <c r="A356" s="165" t="s">
        <v>721</v>
      </c>
      <c r="B356" s="165" t="s">
        <v>722</v>
      </c>
    </row>
    <row r="357" spans="1:2" ht="13.95" customHeight="1">
      <c r="A357" s="165" t="s">
        <v>723</v>
      </c>
      <c r="B357" s="165" t="s">
        <v>724</v>
      </c>
    </row>
    <row r="358" spans="1:2" ht="13.95" customHeight="1">
      <c r="A358" s="165" t="s">
        <v>725</v>
      </c>
      <c r="B358" s="165" t="s">
        <v>586</v>
      </c>
    </row>
    <row r="359" spans="1:2" ht="13.95" customHeight="1">
      <c r="A359" s="165" t="s">
        <v>726</v>
      </c>
      <c r="B359" s="165" t="s">
        <v>727</v>
      </c>
    </row>
    <row r="360" spans="1:2" ht="13.95" customHeight="1">
      <c r="A360" s="165" t="s">
        <v>728</v>
      </c>
      <c r="B360" s="165" t="s">
        <v>729</v>
      </c>
    </row>
    <row r="361" spans="1:2" ht="13.95" customHeight="1">
      <c r="A361" s="165" t="s">
        <v>730</v>
      </c>
      <c r="B361" s="165" t="s">
        <v>731</v>
      </c>
    </row>
    <row r="362" spans="1:2" ht="13.95" customHeight="1">
      <c r="A362" s="165" t="s">
        <v>732</v>
      </c>
      <c r="B362" s="165" t="s">
        <v>733</v>
      </c>
    </row>
    <row r="363" spans="1:2" ht="13.95" customHeight="1">
      <c r="A363" s="165" t="s">
        <v>734</v>
      </c>
      <c r="B363" s="165" t="s">
        <v>735</v>
      </c>
    </row>
    <row r="364" spans="1:2" ht="13.95" customHeight="1">
      <c r="A364" s="165" t="s">
        <v>736</v>
      </c>
      <c r="B364" s="165" t="s">
        <v>737</v>
      </c>
    </row>
    <row r="365" spans="1:2" ht="13.95" customHeight="1">
      <c r="A365" s="165" t="s">
        <v>738</v>
      </c>
      <c r="B365" s="165" t="s">
        <v>739</v>
      </c>
    </row>
    <row r="366" spans="1:2" ht="13.95" customHeight="1">
      <c r="A366" s="165" t="s">
        <v>740</v>
      </c>
      <c r="B366" s="165" t="s">
        <v>741</v>
      </c>
    </row>
    <row r="367" spans="1:2" ht="13.95" customHeight="1">
      <c r="A367" s="165" t="s">
        <v>742</v>
      </c>
      <c r="B367" s="165" t="s">
        <v>743</v>
      </c>
    </row>
    <row r="368" spans="1:2" ht="13.95" customHeight="1">
      <c r="A368" s="165" t="s">
        <v>744</v>
      </c>
      <c r="B368" s="165" t="s">
        <v>745</v>
      </c>
    </row>
    <row r="369" spans="1:2" ht="13.95" customHeight="1">
      <c r="A369" s="165" t="s">
        <v>746</v>
      </c>
      <c r="B369" s="165" t="s">
        <v>747</v>
      </c>
    </row>
    <row r="370" spans="1:2" ht="13.95" customHeight="1">
      <c r="A370" s="165" t="s">
        <v>748</v>
      </c>
      <c r="B370" s="165" t="s">
        <v>749</v>
      </c>
    </row>
    <row r="371" spans="1:2" ht="13.95" customHeight="1">
      <c r="A371" s="165" t="s">
        <v>750</v>
      </c>
      <c r="B371" s="165" t="s">
        <v>751</v>
      </c>
    </row>
    <row r="372" spans="1:2" ht="13.95" customHeight="1">
      <c r="A372" s="165" t="s">
        <v>752</v>
      </c>
      <c r="B372" s="165" t="s">
        <v>753</v>
      </c>
    </row>
    <row r="373" spans="1:2" ht="13.95" customHeight="1">
      <c r="A373" s="165" t="s">
        <v>754</v>
      </c>
      <c r="B373" s="165" t="s">
        <v>755</v>
      </c>
    </row>
    <row r="374" spans="1:2" ht="13.95" customHeight="1">
      <c r="A374" s="165" t="s">
        <v>756</v>
      </c>
      <c r="B374" s="165" t="s">
        <v>757</v>
      </c>
    </row>
    <row r="375" spans="1:2" ht="13.95" customHeight="1">
      <c r="A375" s="273"/>
      <c r="B375" s="273"/>
    </row>
    <row r="376" spans="1:2" ht="30" customHeight="1">
      <c r="A376" s="263" t="s">
        <v>758</v>
      </c>
      <c r="B376" s="263"/>
    </row>
    <row r="377" spans="1:2" ht="13.95" customHeight="1">
      <c r="A377" s="92" t="s">
        <v>759</v>
      </c>
      <c r="B377" s="165" t="s">
        <v>760</v>
      </c>
    </row>
    <row r="378" spans="1:2" ht="13.95" customHeight="1">
      <c r="A378" s="165" t="s">
        <v>761</v>
      </c>
      <c r="B378" s="165" t="s">
        <v>762</v>
      </c>
    </row>
    <row r="379" spans="1:2" ht="13.95" customHeight="1">
      <c r="A379" s="165" t="s">
        <v>763</v>
      </c>
      <c r="B379" s="165" t="s">
        <v>764</v>
      </c>
    </row>
    <row r="380" spans="1:2" ht="13.95" customHeight="1">
      <c r="A380" s="165" t="s">
        <v>549</v>
      </c>
      <c r="B380" s="165" t="s">
        <v>765</v>
      </c>
    </row>
    <row r="381" spans="1:2" ht="13.95" customHeight="1">
      <c r="A381" s="165" t="s">
        <v>766</v>
      </c>
      <c r="B381" s="165" t="s">
        <v>767</v>
      </c>
    </row>
    <row r="382" spans="1:2" ht="13.95" customHeight="1">
      <c r="A382" s="165" t="s">
        <v>768</v>
      </c>
      <c r="B382" s="165" t="s">
        <v>769</v>
      </c>
    </row>
    <row r="383" spans="1:2" ht="13.95" customHeight="1">
      <c r="A383" s="165" t="s">
        <v>551</v>
      </c>
      <c r="B383" s="165" t="s">
        <v>770</v>
      </c>
    </row>
    <row r="384" spans="1:2" ht="13.95" customHeight="1">
      <c r="A384" s="165" t="s">
        <v>771</v>
      </c>
      <c r="B384" s="165" t="s">
        <v>772</v>
      </c>
    </row>
    <row r="385" spans="1:2" ht="13.95" customHeight="1">
      <c r="A385" s="165" t="s">
        <v>555</v>
      </c>
      <c r="B385" s="165" t="s">
        <v>773</v>
      </c>
    </row>
    <row r="386" spans="1:2" ht="13.95" customHeight="1">
      <c r="A386" s="165" t="s">
        <v>557</v>
      </c>
      <c r="B386" s="165" t="s">
        <v>774</v>
      </c>
    </row>
    <row r="387" spans="1:2" ht="13.95" customHeight="1">
      <c r="A387" s="165" t="s">
        <v>559</v>
      </c>
      <c r="B387" s="165" t="s">
        <v>775</v>
      </c>
    </row>
    <row r="388" spans="1:2" ht="13.95" customHeight="1">
      <c r="A388" s="301"/>
      <c r="B388" s="301"/>
    </row>
    <row r="389" spans="1:2" ht="30" customHeight="1">
      <c r="A389" s="278" t="s">
        <v>776</v>
      </c>
      <c r="B389" s="278"/>
    </row>
    <row r="390" spans="1:2" ht="13.95" customHeight="1">
      <c r="A390" s="164" t="s">
        <v>777</v>
      </c>
      <c r="B390" s="164" t="s">
        <v>778</v>
      </c>
    </row>
    <row r="391" spans="1:2" ht="13.95" customHeight="1">
      <c r="A391" s="164" t="s">
        <v>779</v>
      </c>
      <c r="B391" s="164" t="s">
        <v>780</v>
      </c>
    </row>
    <row r="392" spans="1:2" ht="13.95" customHeight="1">
      <c r="A392" s="164" t="s">
        <v>781</v>
      </c>
      <c r="B392" s="164" t="s">
        <v>782</v>
      </c>
    </row>
    <row r="393" spans="1:2" ht="13.95" customHeight="1">
      <c r="A393" s="164" t="s">
        <v>783</v>
      </c>
      <c r="B393" s="164" t="s">
        <v>784</v>
      </c>
    </row>
    <row r="394" spans="1:2" ht="13.95" customHeight="1">
      <c r="A394" s="164" t="s">
        <v>785</v>
      </c>
      <c r="B394" s="88" t="s">
        <v>786</v>
      </c>
    </row>
    <row r="395" spans="1:2" ht="13.95" customHeight="1">
      <c r="A395" s="164" t="s">
        <v>787</v>
      </c>
      <c r="B395" s="88" t="s">
        <v>788</v>
      </c>
    </row>
    <row r="396" spans="1:2" ht="13.95" customHeight="1">
      <c r="A396" s="164" t="s">
        <v>789</v>
      </c>
      <c r="B396" s="88" t="s">
        <v>790</v>
      </c>
    </row>
    <row r="397" spans="1:2" ht="13.95" customHeight="1">
      <c r="A397" s="164" t="s">
        <v>791</v>
      </c>
      <c r="B397" s="88" t="s">
        <v>792</v>
      </c>
    </row>
    <row r="398" spans="1:2" ht="13.95" customHeight="1">
      <c r="A398" s="164" t="s">
        <v>793</v>
      </c>
      <c r="B398" s="88" t="s">
        <v>794</v>
      </c>
    </row>
    <row r="399" spans="1:2" ht="13.95" customHeight="1">
      <c r="A399" s="164" t="s">
        <v>795</v>
      </c>
      <c r="B399" s="88" t="s">
        <v>796</v>
      </c>
    </row>
    <row r="400" spans="1:2" ht="13.95" customHeight="1">
      <c r="A400" s="164" t="s">
        <v>797</v>
      </c>
      <c r="B400" s="164" t="s">
        <v>388</v>
      </c>
    </row>
    <row r="401" spans="1:2" ht="13.95" customHeight="1">
      <c r="A401" s="164" t="s">
        <v>798</v>
      </c>
      <c r="B401" s="164" t="s">
        <v>799</v>
      </c>
    </row>
    <row r="402" spans="1:2" ht="13.95" customHeight="1">
      <c r="A402" s="164" t="s">
        <v>800</v>
      </c>
      <c r="B402" s="164" t="s">
        <v>801</v>
      </c>
    </row>
    <row r="403" spans="1:2" ht="13.95" customHeight="1">
      <c r="A403" s="164" t="s">
        <v>802</v>
      </c>
      <c r="B403" s="164" t="s">
        <v>803</v>
      </c>
    </row>
    <row r="404" spans="1:2" ht="13.95" customHeight="1">
      <c r="A404" s="164" t="s">
        <v>804</v>
      </c>
      <c r="B404" s="164" t="s">
        <v>805</v>
      </c>
    </row>
    <row r="405" spans="1:2" ht="13.95" customHeight="1">
      <c r="A405" s="164" t="s">
        <v>806</v>
      </c>
      <c r="B405" s="164" t="s">
        <v>807</v>
      </c>
    </row>
    <row r="406" spans="1:2" ht="13.95" customHeight="1">
      <c r="A406" s="164" t="s">
        <v>808</v>
      </c>
      <c r="B406" s="164" t="s">
        <v>809</v>
      </c>
    </row>
    <row r="407" spans="1:2" ht="13.95" customHeight="1">
      <c r="A407" s="164" t="s">
        <v>810</v>
      </c>
      <c r="B407" s="164" t="s">
        <v>811</v>
      </c>
    </row>
    <row r="408" spans="1:2" ht="13.95" customHeight="1">
      <c r="A408" s="164" t="s">
        <v>812</v>
      </c>
      <c r="B408" s="164" t="s">
        <v>813</v>
      </c>
    </row>
    <row r="409" spans="1:2" ht="13.95" customHeight="1">
      <c r="A409" s="164" t="s">
        <v>814</v>
      </c>
      <c r="B409" s="164" t="s">
        <v>815</v>
      </c>
    </row>
    <row r="410" spans="1:2" ht="13.95" customHeight="1">
      <c r="A410" s="164" t="s">
        <v>816</v>
      </c>
      <c r="B410" s="88" t="s">
        <v>817</v>
      </c>
    </row>
    <row r="411" spans="1:2" ht="13.95" customHeight="1">
      <c r="A411" s="164" t="s">
        <v>818</v>
      </c>
      <c r="B411" s="164" t="s">
        <v>819</v>
      </c>
    </row>
    <row r="412" spans="1:2" ht="13.95" customHeight="1">
      <c r="A412" s="164" t="s">
        <v>820</v>
      </c>
      <c r="B412" s="164" t="s">
        <v>821</v>
      </c>
    </row>
    <row r="413" spans="1:2" ht="13.95" customHeight="1">
      <c r="A413" s="164" t="s">
        <v>822</v>
      </c>
      <c r="B413" s="164" t="s">
        <v>823</v>
      </c>
    </row>
    <row r="414" spans="1:2" ht="13.95" customHeight="1">
      <c r="A414" s="164" t="s">
        <v>824</v>
      </c>
      <c r="B414" s="164" t="s">
        <v>825</v>
      </c>
    </row>
    <row r="415" spans="1:2" ht="13.95" customHeight="1">
      <c r="A415" s="164" t="s">
        <v>826</v>
      </c>
      <c r="B415" s="164" t="s">
        <v>827</v>
      </c>
    </row>
    <row r="416" spans="1:2" ht="13.95" customHeight="1">
      <c r="A416" s="164"/>
      <c r="B416" s="164" t="s">
        <v>828</v>
      </c>
    </row>
    <row r="417" spans="1:2" ht="13.95" customHeight="1">
      <c r="A417" s="302"/>
      <c r="B417" s="302"/>
    </row>
    <row r="418" spans="1:2" ht="30" customHeight="1">
      <c r="A418" s="278" t="s">
        <v>829</v>
      </c>
      <c r="B418" s="278"/>
    </row>
    <row r="419" spans="1:2" ht="17.399999999999999" customHeight="1" thickBot="1">
      <c r="A419" s="279" t="s">
        <v>131</v>
      </c>
      <c r="B419" s="280"/>
    </row>
    <row r="420" spans="1:2" ht="17.399999999999999" customHeight="1" thickBot="1">
      <c r="A420" s="283" t="s">
        <v>15</v>
      </c>
      <c r="B420" s="284"/>
    </row>
    <row r="421" spans="1:2" ht="17.399999999999999" customHeight="1" thickBot="1">
      <c r="A421" s="283" t="s">
        <v>9</v>
      </c>
      <c r="B421" s="284"/>
    </row>
    <row r="422" spans="1:2" ht="17.399999999999999" customHeight="1" thickBot="1">
      <c r="A422" s="283" t="s">
        <v>10</v>
      </c>
      <c r="B422" s="284"/>
    </row>
    <row r="423" spans="1:2" ht="17.399999999999999" customHeight="1" thickBot="1">
      <c r="A423" s="283" t="s">
        <v>830</v>
      </c>
      <c r="B423" s="284"/>
    </row>
    <row r="424" spans="1:2" ht="17.399999999999999" customHeight="1" thickBot="1">
      <c r="A424" s="283" t="s">
        <v>200</v>
      </c>
      <c r="B424" s="284"/>
    </row>
    <row r="425" spans="1:2" ht="17.399999999999999" customHeight="1" thickBot="1">
      <c r="A425" s="283" t="s">
        <v>12</v>
      </c>
      <c r="B425" s="284"/>
    </row>
    <row r="426" spans="1:2" ht="13.95" customHeight="1">
      <c r="A426" s="303"/>
      <c r="B426" s="304"/>
    </row>
    <row r="427" spans="1:2" ht="15" customHeight="1">
      <c r="A427" s="289" t="s">
        <v>831</v>
      </c>
      <c r="B427" s="289"/>
    </row>
    <row r="428" spans="1:2" ht="15" customHeight="1">
      <c r="A428" s="83" t="s">
        <v>832</v>
      </c>
      <c r="B428" s="83" t="s">
        <v>221</v>
      </c>
    </row>
    <row r="429" spans="1:2" ht="15" customHeight="1">
      <c r="A429" s="83" t="s">
        <v>834</v>
      </c>
      <c r="B429" s="83" t="s">
        <v>836</v>
      </c>
    </row>
    <row r="430" spans="1:2" ht="15" customHeight="1">
      <c r="A430" s="83" t="s">
        <v>835</v>
      </c>
      <c r="B430" s="83" t="s">
        <v>838</v>
      </c>
    </row>
    <row r="431" spans="1:2" ht="15" customHeight="1">
      <c r="A431" s="83" t="s">
        <v>837</v>
      </c>
      <c r="B431" s="83" t="s">
        <v>840</v>
      </c>
    </row>
    <row r="432" spans="1:2" ht="15" customHeight="1">
      <c r="A432" s="83" t="s">
        <v>839</v>
      </c>
      <c r="B432" s="83" t="s">
        <v>842</v>
      </c>
    </row>
    <row r="433" spans="1:2" ht="15" customHeight="1">
      <c r="A433" s="83" t="s">
        <v>841</v>
      </c>
      <c r="B433" s="83" t="s">
        <v>7</v>
      </c>
    </row>
    <row r="434" spans="1:2" ht="15" customHeight="1">
      <c r="A434" s="83" t="s">
        <v>843</v>
      </c>
      <c r="B434" s="83" t="s">
        <v>844</v>
      </c>
    </row>
    <row r="435" spans="1:2" ht="15" customHeight="1">
      <c r="A435" s="83" t="s">
        <v>845</v>
      </c>
      <c r="B435" s="83" t="s">
        <v>846</v>
      </c>
    </row>
    <row r="436" spans="1:2" ht="15" customHeight="1">
      <c r="A436" s="83" t="s">
        <v>847</v>
      </c>
      <c r="B436" s="83" t="s">
        <v>848</v>
      </c>
    </row>
    <row r="437" spans="1:2" ht="15" customHeight="1">
      <c r="A437" s="83" t="s">
        <v>849</v>
      </c>
      <c r="B437" s="83" t="s">
        <v>850</v>
      </c>
    </row>
    <row r="438" spans="1:2" ht="15" customHeight="1">
      <c r="A438" s="83" t="s">
        <v>833</v>
      </c>
      <c r="B438" s="166"/>
    </row>
    <row r="439" spans="1:2" ht="15" customHeight="1">
      <c r="A439" s="299"/>
      <c r="B439" s="300"/>
    </row>
    <row r="440" spans="1:2" ht="13.95" customHeight="1">
      <c r="A440" s="164" t="s">
        <v>851</v>
      </c>
      <c r="B440" s="164" t="s">
        <v>852</v>
      </c>
    </row>
    <row r="441" spans="1:2" ht="13.95" customHeight="1">
      <c r="A441" s="164" t="s">
        <v>853</v>
      </c>
      <c r="B441" s="164" t="s">
        <v>854</v>
      </c>
    </row>
    <row r="442" spans="1:2" ht="13.95" customHeight="1">
      <c r="A442" s="164" t="s">
        <v>855</v>
      </c>
      <c r="B442" s="164" t="s">
        <v>856</v>
      </c>
    </row>
    <row r="443" spans="1:2" ht="13.95" customHeight="1">
      <c r="A443" s="164" t="s">
        <v>857</v>
      </c>
      <c r="B443" s="164" t="s">
        <v>858</v>
      </c>
    </row>
    <row r="444" spans="1:2" ht="13.95" customHeight="1">
      <c r="A444" s="164" t="s">
        <v>859</v>
      </c>
      <c r="B444" s="164" t="s">
        <v>860</v>
      </c>
    </row>
    <row r="445" spans="1:2" ht="13.95" customHeight="1">
      <c r="A445" s="164" t="s">
        <v>861</v>
      </c>
      <c r="B445" s="164" t="s">
        <v>862</v>
      </c>
    </row>
    <row r="446" spans="1:2" ht="13.95" customHeight="1">
      <c r="A446" s="164" t="s">
        <v>863</v>
      </c>
      <c r="B446" s="164" t="s">
        <v>864</v>
      </c>
    </row>
    <row r="447" spans="1:2" ht="13.95" customHeight="1">
      <c r="A447" s="164" t="s">
        <v>865</v>
      </c>
      <c r="B447" s="164" t="s">
        <v>866</v>
      </c>
    </row>
    <row r="448" spans="1:2" ht="13.95" customHeight="1">
      <c r="A448" s="164" t="s">
        <v>867</v>
      </c>
      <c r="B448" s="164" t="s">
        <v>868</v>
      </c>
    </row>
    <row r="449" spans="1:2" ht="13.95" customHeight="1">
      <c r="A449" s="164" t="s">
        <v>869</v>
      </c>
      <c r="B449" s="164" t="s">
        <v>870</v>
      </c>
    </row>
    <row r="450" spans="1:2" ht="13.95" customHeight="1">
      <c r="A450" s="164" t="s">
        <v>871</v>
      </c>
      <c r="B450" s="164" t="s">
        <v>872</v>
      </c>
    </row>
    <row r="451" spans="1:2" ht="13.95" customHeight="1">
      <c r="A451" s="164" t="s">
        <v>873</v>
      </c>
      <c r="B451" s="164" t="s">
        <v>874</v>
      </c>
    </row>
    <row r="452" spans="1:2" ht="13.95" customHeight="1">
      <c r="A452" s="164" t="s">
        <v>875</v>
      </c>
      <c r="B452" s="164" t="s">
        <v>343</v>
      </c>
    </row>
    <row r="453" spans="1:2" ht="13.95" customHeight="1">
      <c r="A453" s="164" t="s">
        <v>876</v>
      </c>
      <c r="B453" s="164" t="s">
        <v>877</v>
      </c>
    </row>
    <row r="454" spans="1:2" ht="13.95" customHeight="1">
      <c r="A454" s="164" t="s">
        <v>878</v>
      </c>
      <c r="B454" s="164" t="s">
        <v>879</v>
      </c>
    </row>
    <row r="455" spans="1:2" ht="13.95" customHeight="1">
      <c r="A455" s="164" t="s">
        <v>880</v>
      </c>
      <c r="B455" s="164" t="s">
        <v>881</v>
      </c>
    </row>
    <row r="456" spans="1:2" ht="13.95" customHeight="1">
      <c r="A456" s="164" t="s">
        <v>882</v>
      </c>
      <c r="B456" s="164" t="s">
        <v>849</v>
      </c>
    </row>
    <row r="457" spans="1:2" ht="13.95" customHeight="1">
      <c r="A457" s="164" t="s">
        <v>233</v>
      </c>
      <c r="B457" s="164" t="s">
        <v>883</v>
      </c>
    </row>
    <row r="458" spans="1:2" ht="13.95" customHeight="1">
      <c r="A458" s="164" t="s">
        <v>884</v>
      </c>
      <c r="B458" s="164" t="s">
        <v>885</v>
      </c>
    </row>
    <row r="459" spans="1:2" ht="13.95" customHeight="1">
      <c r="A459" s="164" t="s">
        <v>886</v>
      </c>
      <c r="B459" s="164" t="s">
        <v>887</v>
      </c>
    </row>
    <row r="460" spans="1:2" ht="13.95" customHeight="1">
      <c r="A460" s="164" t="s">
        <v>888</v>
      </c>
      <c r="B460" s="164" t="s">
        <v>889</v>
      </c>
    </row>
    <row r="461" spans="1:2" ht="13.95" customHeight="1">
      <c r="A461" s="164" t="s">
        <v>890</v>
      </c>
      <c r="B461" s="164" t="s">
        <v>891</v>
      </c>
    </row>
    <row r="462" spans="1:2" ht="13.95" customHeight="1">
      <c r="A462" s="164" t="s">
        <v>892</v>
      </c>
      <c r="B462" s="164" t="s">
        <v>893</v>
      </c>
    </row>
    <row r="463" spans="1:2" ht="13.95" customHeight="1">
      <c r="A463" s="164" t="s">
        <v>894</v>
      </c>
      <c r="B463" s="164" t="s">
        <v>895</v>
      </c>
    </row>
    <row r="464" spans="1:2" ht="13.95" customHeight="1">
      <c r="A464" s="164" t="s">
        <v>896</v>
      </c>
      <c r="B464" s="164" t="s">
        <v>897</v>
      </c>
    </row>
    <row r="465" spans="1:2" ht="13.95" customHeight="1">
      <c r="A465" s="164" t="s">
        <v>898</v>
      </c>
      <c r="B465" s="164" t="s">
        <v>899</v>
      </c>
    </row>
    <row r="466" spans="1:2" ht="13.95" customHeight="1">
      <c r="A466" s="164" t="s">
        <v>255</v>
      </c>
      <c r="B466" s="164" t="s">
        <v>900</v>
      </c>
    </row>
    <row r="467" spans="1:2" ht="13.95" customHeight="1">
      <c r="A467" s="164" t="s">
        <v>901</v>
      </c>
      <c r="B467" s="164" t="s">
        <v>10</v>
      </c>
    </row>
    <row r="468" spans="1:2" ht="13.95" customHeight="1">
      <c r="A468" s="164" t="s">
        <v>902</v>
      </c>
      <c r="B468" s="164" t="s">
        <v>903</v>
      </c>
    </row>
    <row r="469" spans="1:2" ht="13.95" customHeight="1">
      <c r="A469" s="164" t="s">
        <v>904</v>
      </c>
      <c r="B469" s="164" t="s">
        <v>905</v>
      </c>
    </row>
    <row r="470" spans="1:2" ht="13.95" customHeight="1">
      <c r="A470" s="164" t="s">
        <v>906</v>
      </c>
      <c r="B470" s="164" t="s">
        <v>907</v>
      </c>
    </row>
    <row r="471" spans="1:2" ht="13.95" customHeight="1">
      <c r="A471" s="164" t="s">
        <v>908</v>
      </c>
      <c r="B471" s="164" t="s">
        <v>909</v>
      </c>
    </row>
    <row r="472" spans="1:2" ht="13.95" customHeight="1">
      <c r="A472" s="164" t="s">
        <v>910</v>
      </c>
      <c r="B472" s="164" t="s">
        <v>911</v>
      </c>
    </row>
    <row r="473" spans="1:2" ht="13.95" customHeight="1">
      <c r="A473" s="164" t="s">
        <v>912</v>
      </c>
      <c r="B473" s="164" t="s">
        <v>913</v>
      </c>
    </row>
    <row r="474" spans="1:2" ht="13.95" customHeight="1">
      <c r="A474" s="164" t="s">
        <v>914</v>
      </c>
      <c r="B474" s="164" t="s">
        <v>915</v>
      </c>
    </row>
    <row r="475" spans="1:2" ht="13.95" customHeight="1">
      <c r="A475" s="164" t="s">
        <v>916</v>
      </c>
      <c r="B475" s="164" t="s">
        <v>917</v>
      </c>
    </row>
    <row r="476" spans="1:2" ht="13.95" customHeight="1">
      <c r="A476" s="164" t="s">
        <v>918</v>
      </c>
      <c r="B476" s="164" t="s">
        <v>286</v>
      </c>
    </row>
    <row r="477" spans="1:2" ht="13.95" customHeight="1">
      <c r="A477" s="164" t="s">
        <v>919</v>
      </c>
      <c r="B477" s="164" t="s">
        <v>920</v>
      </c>
    </row>
    <row r="478" spans="1:2" ht="13.95" customHeight="1">
      <c r="A478" s="164" t="s">
        <v>921</v>
      </c>
      <c r="B478" s="164" t="s">
        <v>922</v>
      </c>
    </row>
    <row r="479" spans="1:2" ht="13.95" customHeight="1">
      <c r="A479" s="164" t="s">
        <v>923</v>
      </c>
      <c r="B479" s="164" t="s">
        <v>924</v>
      </c>
    </row>
    <row r="480" spans="1:2" ht="13.95" customHeight="1">
      <c r="A480" s="164" t="s">
        <v>925</v>
      </c>
      <c r="B480" s="164" t="s">
        <v>926</v>
      </c>
    </row>
    <row r="481" spans="1:2" ht="13.95" customHeight="1">
      <c r="A481" s="164" t="s">
        <v>927</v>
      </c>
      <c r="B481" s="164" t="s">
        <v>928</v>
      </c>
    </row>
    <row r="482" spans="1:2" ht="13.95" customHeight="1">
      <c r="A482" s="164" t="s">
        <v>929</v>
      </c>
      <c r="B482" s="164" t="s">
        <v>930</v>
      </c>
    </row>
    <row r="483" spans="1:2" ht="13.95" customHeight="1">
      <c r="A483" s="164" t="s">
        <v>931</v>
      </c>
      <c r="B483" s="164" t="s">
        <v>932</v>
      </c>
    </row>
    <row r="484" spans="1:2" ht="13.95" customHeight="1">
      <c r="A484" s="164" t="s">
        <v>933</v>
      </c>
      <c r="B484" s="164" t="s">
        <v>934</v>
      </c>
    </row>
    <row r="485" spans="1:2" ht="13.95" customHeight="1">
      <c r="A485" s="164" t="s">
        <v>935</v>
      </c>
      <c r="B485" s="164" t="s">
        <v>306</v>
      </c>
    </row>
    <row r="486" spans="1:2" ht="13.95" customHeight="1">
      <c r="A486" s="164" t="s">
        <v>936</v>
      </c>
      <c r="B486" s="164" t="s">
        <v>937</v>
      </c>
    </row>
    <row r="487" spans="1:2" ht="13.95" customHeight="1">
      <c r="A487" s="164" t="s">
        <v>309</v>
      </c>
      <c r="B487" s="164" t="s">
        <v>938</v>
      </c>
    </row>
    <row r="488" spans="1:2" ht="13.95" customHeight="1">
      <c r="A488" s="164" t="s">
        <v>939</v>
      </c>
      <c r="B488" s="164" t="s">
        <v>940</v>
      </c>
    </row>
    <row r="489" spans="1:2" ht="13.95" customHeight="1">
      <c r="A489" s="164" t="s">
        <v>941</v>
      </c>
      <c r="B489" s="164" t="s">
        <v>942</v>
      </c>
    </row>
    <row r="490" spans="1:2" ht="13.95" customHeight="1">
      <c r="A490" s="164" t="s">
        <v>943</v>
      </c>
      <c r="B490" s="164" t="s">
        <v>944</v>
      </c>
    </row>
    <row r="491" spans="1:2" ht="13.95" customHeight="1">
      <c r="A491" s="164" t="s">
        <v>945</v>
      </c>
      <c r="B491" s="164" t="s">
        <v>946</v>
      </c>
    </row>
    <row r="492" spans="1:2" ht="13.95" customHeight="1">
      <c r="A492" s="164" t="s">
        <v>947</v>
      </c>
      <c r="B492" s="164" t="s">
        <v>948</v>
      </c>
    </row>
    <row r="493" spans="1:2" ht="13.95" customHeight="1">
      <c r="A493" s="164" t="s">
        <v>319</v>
      </c>
      <c r="B493" s="164" t="s">
        <v>949</v>
      </c>
    </row>
    <row r="494" spans="1:2" ht="13.95" customHeight="1">
      <c r="A494" s="164" t="s">
        <v>950</v>
      </c>
      <c r="B494" s="164" t="s">
        <v>320</v>
      </c>
    </row>
    <row r="495" spans="1:2" ht="13.95" customHeight="1">
      <c r="A495" s="164" t="s">
        <v>951</v>
      </c>
      <c r="B495" s="164" t="s">
        <v>952</v>
      </c>
    </row>
    <row r="496" spans="1:2" ht="13.95" customHeight="1">
      <c r="A496" s="164" t="s">
        <v>953</v>
      </c>
      <c r="B496" s="164" t="s">
        <v>954</v>
      </c>
    </row>
    <row r="497" spans="1:2" ht="13.95" customHeight="1">
      <c r="A497" s="164" t="s">
        <v>955</v>
      </c>
      <c r="B497" s="164" t="s">
        <v>956</v>
      </c>
    </row>
    <row r="498" spans="1:2" ht="13.95" customHeight="1">
      <c r="A498" s="164" t="s">
        <v>957</v>
      </c>
      <c r="B498" s="164" t="s">
        <v>958</v>
      </c>
    </row>
    <row r="499" spans="1:2" ht="13.95" customHeight="1">
      <c r="A499" s="164" t="s">
        <v>959</v>
      </c>
      <c r="B499" s="164" t="s">
        <v>960</v>
      </c>
    </row>
    <row r="500" spans="1:2" ht="13.95" customHeight="1">
      <c r="A500" s="164" t="s">
        <v>961</v>
      </c>
      <c r="B500" s="164" t="s">
        <v>962</v>
      </c>
    </row>
    <row r="501" spans="1:2" ht="13.95" customHeight="1">
      <c r="A501" s="164" t="s">
        <v>963</v>
      </c>
      <c r="B501" s="164" t="s">
        <v>964</v>
      </c>
    </row>
    <row r="502" spans="1:2" ht="13.95" customHeight="1">
      <c r="A502" s="164" t="s">
        <v>965</v>
      </c>
      <c r="B502" s="164" t="s">
        <v>966</v>
      </c>
    </row>
    <row r="503" spans="1:2" ht="13.95" customHeight="1">
      <c r="A503" s="164" t="s">
        <v>967</v>
      </c>
      <c r="B503" s="164" t="s">
        <v>968</v>
      </c>
    </row>
    <row r="504" spans="1:2" ht="13.95" customHeight="1">
      <c r="A504" s="305"/>
      <c r="B504" s="305"/>
    </row>
    <row r="505" spans="1:2" ht="30" customHeight="1">
      <c r="A505" s="278" t="s">
        <v>969</v>
      </c>
      <c r="B505" s="278"/>
    </row>
    <row r="506" spans="1:2" ht="13.95" customHeight="1">
      <c r="A506" s="164" t="s">
        <v>970</v>
      </c>
      <c r="B506" s="164" t="s">
        <v>971</v>
      </c>
    </row>
    <row r="507" spans="1:2" ht="13.95" customHeight="1">
      <c r="A507" s="164" t="s">
        <v>972</v>
      </c>
      <c r="B507" s="164" t="s">
        <v>973</v>
      </c>
    </row>
    <row r="508" spans="1:2" ht="13.95" customHeight="1">
      <c r="A508" s="164" t="s">
        <v>974</v>
      </c>
      <c r="B508" s="164" t="s">
        <v>975</v>
      </c>
    </row>
    <row r="509" spans="1:2" ht="13.95" customHeight="1">
      <c r="A509" s="164" t="s">
        <v>976</v>
      </c>
      <c r="B509" s="164" t="s">
        <v>977</v>
      </c>
    </row>
    <row r="510" spans="1:2" ht="13.95" customHeight="1">
      <c r="A510" s="164" t="s">
        <v>978</v>
      </c>
      <c r="B510" s="164" t="s">
        <v>979</v>
      </c>
    </row>
    <row r="511" spans="1:2" ht="13.95" customHeight="1">
      <c r="A511" s="164" t="s">
        <v>980</v>
      </c>
      <c r="B511" s="164" t="s">
        <v>981</v>
      </c>
    </row>
    <row r="512" spans="1:2" ht="13.95" customHeight="1">
      <c r="A512" s="164" t="s">
        <v>982</v>
      </c>
      <c r="B512" s="164" t="s">
        <v>983</v>
      </c>
    </row>
    <row r="513" spans="1:2" ht="13.95" customHeight="1">
      <c r="A513" s="164" t="s">
        <v>984</v>
      </c>
      <c r="B513" s="164" t="s">
        <v>985</v>
      </c>
    </row>
    <row r="514" spans="1:2" ht="13.95" customHeight="1">
      <c r="A514" s="164" t="s">
        <v>986</v>
      </c>
      <c r="B514" s="164" t="s">
        <v>987</v>
      </c>
    </row>
    <row r="515" spans="1:2" ht="13.95" customHeight="1">
      <c r="A515" s="164" t="s">
        <v>988</v>
      </c>
      <c r="B515" s="164" t="s">
        <v>989</v>
      </c>
    </row>
    <row r="516" spans="1:2" ht="13.95" customHeight="1">
      <c r="A516" s="164" t="s">
        <v>990</v>
      </c>
      <c r="B516" s="164" t="s">
        <v>991</v>
      </c>
    </row>
    <row r="517" spans="1:2" ht="13.95" customHeight="1">
      <c r="A517" s="164" t="s">
        <v>992</v>
      </c>
      <c r="B517" s="164" t="s">
        <v>993</v>
      </c>
    </row>
    <row r="518" spans="1:2" ht="13.95" customHeight="1">
      <c r="A518" s="164" t="s">
        <v>994</v>
      </c>
      <c r="B518" s="164" t="s">
        <v>995</v>
      </c>
    </row>
    <row r="519" spans="1:2" ht="13.95" customHeight="1">
      <c r="A519" s="164" t="s">
        <v>996</v>
      </c>
      <c r="B519" s="164" t="s">
        <v>997</v>
      </c>
    </row>
    <row r="520" spans="1:2" ht="13.95" customHeight="1">
      <c r="A520" s="164" t="s">
        <v>998</v>
      </c>
      <c r="B520" s="164" t="s">
        <v>999</v>
      </c>
    </row>
    <row r="521" spans="1:2" ht="13.95" customHeight="1">
      <c r="A521" s="164" t="s">
        <v>1000</v>
      </c>
      <c r="B521" s="164" t="s">
        <v>1001</v>
      </c>
    </row>
    <row r="522" spans="1:2" ht="13.95" customHeight="1">
      <c r="A522" s="164" t="s">
        <v>1002</v>
      </c>
      <c r="B522" s="164" t="s">
        <v>1003</v>
      </c>
    </row>
    <row r="523" spans="1:2" ht="13.95" customHeight="1">
      <c r="A523" s="164" t="s">
        <v>1004</v>
      </c>
      <c r="B523" s="164" t="s">
        <v>1005</v>
      </c>
    </row>
    <row r="524" spans="1:2" ht="13.95" customHeight="1">
      <c r="A524" s="164" t="s">
        <v>1006</v>
      </c>
      <c r="B524" s="164" t="s">
        <v>1007</v>
      </c>
    </row>
    <row r="525" spans="1:2" ht="13.95" customHeight="1">
      <c r="A525" s="164" t="s">
        <v>1008</v>
      </c>
      <c r="B525" s="164" t="s">
        <v>1009</v>
      </c>
    </row>
    <row r="526" spans="1:2" ht="13.95" customHeight="1">
      <c r="A526" s="164" t="s">
        <v>1010</v>
      </c>
      <c r="B526" s="164" t="s">
        <v>1011</v>
      </c>
    </row>
    <row r="527" spans="1:2" ht="13.95" customHeight="1">
      <c r="A527" s="164" t="s">
        <v>1012</v>
      </c>
      <c r="B527" s="164" t="s">
        <v>1013</v>
      </c>
    </row>
    <row r="528" spans="1:2" ht="13.95" customHeight="1">
      <c r="A528" s="164" t="s">
        <v>1014</v>
      </c>
      <c r="B528" s="164" t="s">
        <v>1015</v>
      </c>
    </row>
    <row r="529" spans="1:2" ht="13.95" customHeight="1">
      <c r="A529" s="164" t="s">
        <v>1016</v>
      </c>
      <c r="B529" s="164" t="s">
        <v>1017</v>
      </c>
    </row>
    <row r="530" spans="1:2" ht="13.95" customHeight="1">
      <c r="A530" s="164" t="s">
        <v>1018</v>
      </c>
      <c r="B530" s="164" t="s">
        <v>1019</v>
      </c>
    </row>
    <row r="531" spans="1:2" ht="13.95" customHeight="1">
      <c r="A531" s="273"/>
      <c r="B531" s="273"/>
    </row>
    <row r="532" spans="1:2" ht="25.05" customHeight="1">
      <c r="A532" s="278" t="s">
        <v>1020</v>
      </c>
      <c r="B532" s="278"/>
    </row>
    <row r="533" spans="1:2" ht="13.95" customHeight="1">
      <c r="A533" s="164" t="s">
        <v>1021</v>
      </c>
      <c r="B533" s="164" t="s">
        <v>1022</v>
      </c>
    </row>
    <row r="534" spans="1:2" ht="13.95" customHeight="1">
      <c r="A534" s="164" t="s">
        <v>1023</v>
      </c>
      <c r="B534" s="88" t="s">
        <v>1024</v>
      </c>
    </row>
    <row r="535" spans="1:2" ht="13.95" customHeight="1">
      <c r="A535" s="164" t="s">
        <v>1025</v>
      </c>
      <c r="B535" s="164" t="s">
        <v>1026</v>
      </c>
    </row>
    <row r="536" spans="1:2" ht="13.95" customHeight="1">
      <c r="A536" s="164" t="s">
        <v>1027</v>
      </c>
      <c r="B536" s="164" t="s">
        <v>1028</v>
      </c>
    </row>
    <row r="537" spans="1:2" ht="13.95" customHeight="1">
      <c r="A537" s="164" t="s">
        <v>1029</v>
      </c>
      <c r="B537" s="88" t="s">
        <v>1030</v>
      </c>
    </row>
    <row r="538" spans="1:2" ht="13.95" customHeight="1">
      <c r="A538" s="164" t="s">
        <v>1031</v>
      </c>
      <c r="B538" s="164" t="s">
        <v>1032</v>
      </c>
    </row>
    <row r="539" spans="1:2" ht="13.95" customHeight="1">
      <c r="A539" s="164" t="s">
        <v>1033</v>
      </c>
      <c r="B539" s="164" t="s">
        <v>1034</v>
      </c>
    </row>
    <row r="540" spans="1:2" ht="13.95" customHeight="1">
      <c r="A540" s="88" t="s">
        <v>1035</v>
      </c>
      <c r="B540" s="164" t="s">
        <v>1036</v>
      </c>
    </row>
    <row r="541" spans="1:2" ht="13.95" customHeight="1">
      <c r="A541" s="88" t="s">
        <v>1037</v>
      </c>
      <c r="B541" s="88" t="s">
        <v>1038</v>
      </c>
    </row>
    <row r="542" spans="1:2" ht="13.95" customHeight="1">
      <c r="A542" s="164" t="s">
        <v>1039</v>
      </c>
      <c r="B542" s="164" t="s">
        <v>1040</v>
      </c>
    </row>
    <row r="543" spans="1:2" ht="13.95" customHeight="1">
      <c r="A543" s="164" t="s">
        <v>1041</v>
      </c>
      <c r="B543" s="88" t="s">
        <v>1042</v>
      </c>
    </row>
    <row r="544" spans="1:2" ht="13.95" customHeight="1">
      <c r="A544" s="164" t="s">
        <v>1043</v>
      </c>
      <c r="B544" s="164" t="s">
        <v>1044</v>
      </c>
    </row>
    <row r="545" spans="1:2" ht="13.95" customHeight="1">
      <c r="A545" s="164" t="s">
        <v>1045</v>
      </c>
      <c r="B545" s="164" t="s">
        <v>1046</v>
      </c>
    </row>
    <row r="546" spans="1:2" ht="13.95" customHeight="1">
      <c r="A546" s="164" t="s">
        <v>1047</v>
      </c>
      <c r="B546" s="88" t="s">
        <v>1048</v>
      </c>
    </row>
    <row r="547" spans="1:2" ht="13.95" customHeight="1">
      <c r="A547" s="164" t="s">
        <v>1049</v>
      </c>
      <c r="B547" s="164" t="s">
        <v>1050</v>
      </c>
    </row>
    <row r="548" spans="1:2" ht="13.95" customHeight="1">
      <c r="A548" s="164" t="s">
        <v>1051</v>
      </c>
      <c r="B548" s="164" t="s">
        <v>1052</v>
      </c>
    </row>
    <row r="549" spans="1:2" ht="13.95" customHeight="1">
      <c r="A549" s="164" t="s">
        <v>1053</v>
      </c>
      <c r="B549" s="88" t="s">
        <v>1054</v>
      </c>
    </row>
    <row r="550" spans="1:2" ht="13.95" customHeight="1">
      <c r="A550" s="164" t="s">
        <v>1055</v>
      </c>
      <c r="B550" s="164" t="s">
        <v>1056</v>
      </c>
    </row>
    <row r="551" spans="1:2" ht="13.95" customHeight="1">
      <c r="A551" s="164" t="s">
        <v>1057</v>
      </c>
      <c r="B551" s="164" t="s">
        <v>1058</v>
      </c>
    </row>
    <row r="552" spans="1:2" ht="13.95" customHeight="1">
      <c r="A552" s="88" t="s">
        <v>1059</v>
      </c>
      <c r="B552" s="164" t="s">
        <v>1060</v>
      </c>
    </row>
    <row r="553" spans="1:2" ht="13.95" customHeight="1">
      <c r="A553" s="273"/>
      <c r="B553" s="273"/>
    </row>
    <row r="554" spans="1:2" ht="25.05" customHeight="1">
      <c r="A554" s="278" t="s">
        <v>1061</v>
      </c>
      <c r="B554" s="278"/>
    </row>
    <row r="555" spans="1:2" ht="13.95" customHeight="1">
      <c r="A555" s="164" t="s">
        <v>1062</v>
      </c>
      <c r="B555" s="164" t="s">
        <v>1063</v>
      </c>
    </row>
    <row r="556" spans="1:2" ht="13.95" customHeight="1">
      <c r="A556" s="164" t="s">
        <v>1064</v>
      </c>
      <c r="B556" s="164" t="s">
        <v>1065</v>
      </c>
    </row>
    <row r="557" spans="1:2" ht="13.95" customHeight="1">
      <c r="A557" s="164" t="s">
        <v>1066</v>
      </c>
      <c r="B557" s="164" t="s">
        <v>1067</v>
      </c>
    </row>
    <row r="558" spans="1:2" ht="13.95" customHeight="1">
      <c r="A558" s="164" t="s">
        <v>1068</v>
      </c>
      <c r="B558" s="164" t="s">
        <v>1069</v>
      </c>
    </row>
    <row r="559" spans="1:2" ht="13.95" customHeight="1">
      <c r="A559" s="164" t="s">
        <v>1070</v>
      </c>
      <c r="B559" s="164" t="s">
        <v>1071</v>
      </c>
    </row>
    <row r="560" spans="1:2" ht="13.95" customHeight="1">
      <c r="A560" s="164" t="s">
        <v>1072</v>
      </c>
      <c r="B560" s="164" t="s">
        <v>1073</v>
      </c>
    </row>
    <row r="561" spans="1:2" ht="13.95" customHeight="1">
      <c r="A561" s="164" t="s">
        <v>1074</v>
      </c>
      <c r="B561" s="164" t="s">
        <v>1075</v>
      </c>
    </row>
    <row r="562" spans="1:2" ht="13.95" customHeight="1">
      <c r="A562" s="164" t="s">
        <v>1076</v>
      </c>
      <c r="B562" s="164" t="s">
        <v>1077</v>
      </c>
    </row>
    <row r="563" spans="1:2" ht="13.95" customHeight="1">
      <c r="A563" s="164" t="s">
        <v>1078</v>
      </c>
      <c r="B563" s="164" t="s">
        <v>1079</v>
      </c>
    </row>
    <row r="564" spans="1:2" ht="13.95" customHeight="1">
      <c r="A564" s="164" t="s">
        <v>1080</v>
      </c>
      <c r="B564" s="164" t="s">
        <v>1081</v>
      </c>
    </row>
    <row r="565" spans="1:2" ht="13.95" customHeight="1">
      <c r="A565" s="164" t="s">
        <v>1082</v>
      </c>
      <c r="B565" s="164" t="s">
        <v>1083</v>
      </c>
    </row>
    <row r="566" spans="1:2" ht="13.95" customHeight="1">
      <c r="A566" s="164" t="s">
        <v>1084</v>
      </c>
      <c r="B566" s="164" t="s">
        <v>1085</v>
      </c>
    </row>
    <row r="567" spans="1:2" ht="13.95" customHeight="1">
      <c r="A567" s="164" t="s">
        <v>1086</v>
      </c>
      <c r="B567" s="164" t="s">
        <v>1087</v>
      </c>
    </row>
    <row r="568" spans="1:2" ht="13.95" customHeight="1">
      <c r="A568" s="164" t="s">
        <v>1088</v>
      </c>
      <c r="B568" s="164" t="s">
        <v>1089</v>
      </c>
    </row>
    <row r="569" spans="1:2" ht="13.95" customHeight="1">
      <c r="A569" s="164" t="s">
        <v>1090</v>
      </c>
      <c r="B569" s="164" t="s">
        <v>1091</v>
      </c>
    </row>
    <row r="570" spans="1:2" ht="13.95" customHeight="1">
      <c r="A570" s="164" t="s">
        <v>1092</v>
      </c>
      <c r="B570" s="164" t="s">
        <v>1093</v>
      </c>
    </row>
    <row r="571" spans="1:2" ht="13.95" customHeight="1">
      <c r="A571" s="164" t="s">
        <v>1094</v>
      </c>
      <c r="B571" s="164" t="s">
        <v>1095</v>
      </c>
    </row>
    <row r="572" spans="1:2" ht="13.95" customHeight="1">
      <c r="A572" s="164" t="s">
        <v>1096</v>
      </c>
      <c r="B572" s="164" t="s">
        <v>1097</v>
      </c>
    </row>
    <row r="573" spans="1:2" ht="13.95" customHeight="1">
      <c r="A573" s="164" t="s">
        <v>1098</v>
      </c>
      <c r="B573" s="164" t="s">
        <v>1099</v>
      </c>
    </row>
    <row r="574" spans="1:2" ht="13.95" customHeight="1">
      <c r="A574" s="164" t="s">
        <v>1100</v>
      </c>
      <c r="B574" s="164" t="s">
        <v>1101</v>
      </c>
    </row>
    <row r="575" spans="1:2" ht="13.95" customHeight="1">
      <c r="A575" s="164" t="s">
        <v>1102</v>
      </c>
      <c r="B575" s="164" t="s">
        <v>1103</v>
      </c>
    </row>
    <row r="576" spans="1:2" ht="13.95" customHeight="1">
      <c r="A576" s="164" t="s">
        <v>1104</v>
      </c>
      <c r="B576" s="164" t="s">
        <v>1105</v>
      </c>
    </row>
    <row r="577" spans="1:2" ht="13.95" customHeight="1">
      <c r="A577" s="164" t="s">
        <v>1106</v>
      </c>
      <c r="B577" s="164" t="s">
        <v>1107</v>
      </c>
    </row>
    <row r="578" spans="1:2" ht="13.95" customHeight="1">
      <c r="A578" s="164" t="s">
        <v>1108</v>
      </c>
      <c r="B578" s="164" t="s">
        <v>1109</v>
      </c>
    </row>
    <row r="579" spans="1:2" ht="13.95" customHeight="1">
      <c r="A579" s="273"/>
      <c r="B579" s="273"/>
    </row>
    <row r="580" spans="1:2" ht="30" customHeight="1">
      <c r="A580" s="307" t="s">
        <v>1110</v>
      </c>
      <c r="B580" s="263"/>
    </row>
    <row r="581" spans="1:2" ht="17.399999999999999" customHeight="1">
      <c r="A581" s="308" t="s">
        <v>1290</v>
      </c>
      <c r="B581" s="308"/>
    </row>
    <row r="582" spans="1:2" ht="13.95" customHeight="1">
      <c r="A582" s="309" t="s">
        <v>1291</v>
      </c>
      <c r="B582" s="309"/>
    </row>
    <row r="583" spans="1:2" ht="13.95" customHeight="1">
      <c r="A583" s="306" t="s">
        <v>1111</v>
      </c>
      <c r="B583" s="306"/>
    </row>
    <row r="584" spans="1:2" ht="13.95" customHeight="1">
      <c r="A584" s="273"/>
      <c r="B584" s="273"/>
    </row>
    <row r="585" spans="1:2" ht="30" customHeight="1">
      <c r="A585" s="278" t="s">
        <v>1112</v>
      </c>
      <c r="B585" s="278"/>
    </row>
    <row r="586" spans="1:2" ht="13.95" customHeight="1">
      <c r="A586" s="164" t="s">
        <v>1113</v>
      </c>
      <c r="B586" s="88" t="s">
        <v>1114</v>
      </c>
    </row>
    <row r="587" spans="1:2" ht="13.95" customHeight="1">
      <c r="A587" s="164" t="s">
        <v>1115</v>
      </c>
      <c r="B587" s="164" t="s">
        <v>1116</v>
      </c>
    </row>
    <row r="588" spans="1:2" ht="13.95" customHeight="1">
      <c r="A588" s="164" t="s">
        <v>1117</v>
      </c>
      <c r="B588" s="164" t="s">
        <v>1118</v>
      </c>
    </row>
    <row r="589" spans="1:2" ht="13.95" customHeight="1">
      <c r="A589" s="164" t="s">
        <v>1119</v>
      </c>
      <c r="B589" s="164" t="s">
        <v>1120</v>
      </c>
    </row>
    <row r="590" spans="1:2" ht="13.95" customHeight="1">
      <c r="A590" s="164" t="s">
        <v>1121</v>
      </c>
      <c r="B590" s="88" t="s">
        <v>1122</v>
      </c>
    </row>
    <row r="591" spans="1:2" ht="13.95" customHeight="1">
      <c r="A591" s="164" t="s">
        <v>1123</v>
      </c>
      <c r="B591" s="164" t="s">
        <v>1124</v>
      </c>
    </row>
    <row r="592" spans="1:2" ht="13.95" customHeight="1">
      <c r="A592" s="89" t="s">
        <v>1125</v>
      </c>
      <c r="B592" s="164" t="s">
        <v>1126</v>
      </c>
    </row>
    <row r="593" spans="1:2" ht="13.95" customHeight="1">
      <c r="A593" s="164" t="s">
        <v>1127</v>
      </c>
      <c r="B593" s="164" t="s">
        <v>1128</v>
      </c>
    </row>
    <row r="594" spans="1:2" ht="13.95" customHeight="1">
      <c r="A594" s="164" t="s">
        <v>1129</v>
      </c>
      <c r="B594" s="88" t="s">
        <v>1130</v>
      </c>
    </row>
    <row r="595" spans="1:2" ht="13.95" customHeight="1">
      <c r="A595" s="164" t="s">
        <v>1131</v>
      </c>
      <c r="B595" s="88" t="s">
        <v>1132</v>
      </c>
    </row>
    <row r="596" spans="1:2" ht="13.95" customHeight="1">
      <c r="A596" s="164" t="s">
        <v>1133</v>
      </c>
      <c r="B596" s="164" t="s">
        <v>1134</v>
      </c>
    </row>
    <row r="597" spans="1:2" ht="13.95" customHeight="1">
      <c r="A597" s="164" t="s">
        <v>1135</v>
      </c>
      <c r="B597" s="164" t="s">
        <v>1136</v>
      </c>
    </row>
    <row r="598" spans="1:2" ht="13.95" customHeight="1">
      <c r="A598" s="88" t="s">
        <v>1137</v>
      </c>
      <c r="B598" s="88" t="s">
        <v>1138</v>
      </c>
    </row>
    <row r="599" spans="1:2" ht="13.95" customHeight="1">
      <c r="A599" s="164" t="s">
        <v>1098</v>
      </c>
      <c r="B599" s="88" t="s">
        <v>1139</v>
      </c>
    </row>
    <row r="600" spans="1:2" ht="13.95" customHeight="1">
      <c r="A600" s="164" t="s">
        <v>1140</v>
      </c>
      <c r="B600" s="164" t="s">
        <v>1141</v>
      </c>
    </row>
    <row r="601" spans="1:2" ht="13.95" customHeight="1">
      <c r="A601" s="164" t="s">
        <v>1142</v>
      </c>
      <c r="B601" s="164" t="s">
        <v>1143</v>
      </c>
    </row>
    <row r="602" spans="1:2" ht="13.95" customHeight="1">
      <c r="A602" s="164" t="s">
        <v>1115</v>
      </c>
      <c r="B602" s="164" t="s">
        <v>1116</v>
      </c>
    </row>
    <row r="603" spans="1:2" ht="13.95" customHeight="1">
      <c r="A603" s="163"/>
      <c r="B603" s="163"/>
    </row>
    <row r="604" spans="1:2" ht="13.95" customHeight="1">
      <c r="A604" s="90" t="s">
        <v>1288</v>
      </c>
      <c r="B604" s="163"/>
    </row>
    <row r="605" spans="1:2" ht="13.95" customHeight="1"/>
    <row r="606" spans="1:2" ht="13.95" customHeight="1"/>
    <row r="607" spans="1:2" ht="13.95" customHeight="1"/>
    <row r="608" spans="1:2" ht="13.95" customHeight="1"/>
    <row r="609" ht="28.05" customHeight="1"/>
    <row r="610" ht="13.95" customHeight="1"/>
    <row r="611" ht="13.95" customHeight="1"/>
    <row r="612" ht="13.95" customHeight="1"/>
    <row r="613" ht="13.95" customHeight="1"/>
    <row r="614" ht="13.95" customHeight="1"/>
    <row r="615" ht="13.95" customHeight="1"/>
  </sheetData>
  <sheetProtection algorithmName="SHA-512" hashValue="KiYFlaxWjFJMAgzrjMdq9l7RK/IamD97zXDKOTDLOywiS6nhynqcUFmBBKAmzEGEydb+qXRrXfnjEXNvbklM+g==" saltValue="xBPxDaDGtMYXn+V9TjcmJw==" spinCount="100000" sheet="1"/>
  <mergeCells count="85">
    <mergeCell ref="A583:B583"/>
    <mergeCell ref="A584:B584"/>
    <mergeCell ref="A585:B585"/>
    <mergeCell ref="A554:B554"/>
    <mergeCell ref="A579:B579"/>
    <mergeCell ref="A580:B580"/>
    <mergeCell ref="A581:B581"/>
    <mergeCell ref="A582:B582"/>
    <mergeCell ref="A553:B553"/>
    <mergeCell ref="A423:B423"/>
    <mergeCell ref="A424:B424"/>
    <mergeCell ref="A425:B425"/>
    <mergeCell ref="A426:B426"/>
    <mergeCell ref="A427:B427"/>
    <mergeCell ref="A439:B439"/>
    <mergeCell ref="A504:B504"/>
    <mergeCell ref="A505:B505"/>
    <mergeCell ref="A531:B531"/>
    <mergeCell ref="A532:B532"/>
    <mergeCell ref="A422:B422"/>
    <mergeCell ref="A307:B307"/>
    <mergeCell ref="A318:B318"/>
    <mergeCell ref="A375:B375"/>
    <mergeCell ref="A376:B376"/>
    <mergeCell ref="A388:B388"/>
    <mergeCell ref="A389:B389"/>
    <mergeCell ref="A417:B417"/>
    <mergeCell ref="A418:B418"/>
    <mergeCell ref="A419:B419"/>
    <mergeCell ref="A420:B420"/>
    <mergeCell ref="A421:B421"/>
    <mergeCell ref="A306:B306"/>
    <mergeCell ref="A224:B224"/>
    <mergeCell ref="A225:B225"/>
    <mergeCell ref="A226:B226"/>
    <mergeCell ref="A227:B227"/>
    <mergeCell ref="A228:B228"/>
    <mergeCell ref="A244:B244"/>
    <mergeCell ref="A301:B301"/>
    <mergeCell ref="A302:B302"/>
    <mergeCell ref="A303:B303"/>
    <mergeCell ref="A304:B304"/>
    <mergeCell ref="A305:B305"/>
    <mergeCell ref="A219:B219"/>
    <mergeCell ref="A220:B220"/>
    <mergeCell ref="A221:B221"/>
    <mergeCell ref="A222:B222"/>
    <mergeCell ref="A223:B223"/>
    <mergeCell ref="A166:B166"/>
    <mergeCell ref="A167:B167"/>
    <mergeCell ref="A168:B168"/>
    <mergeCell ref="A189:B189"/>
    <mergeCell ref="A218:B218"/>
    <mergeCell ref="A165:B165"/>
    <mergeCell ref="A55:B55"/>
    <mergeCell ref="A56:B56"/>
    <mergeCell ref="A57:B57"/>
    <mergeCell ref="A58:B58"/>
    <mergeCell ref="A59:B59"/>
    <mergeCell ref="A72:B72"/>
    <mergeCell ref="A136:B136"/>
    <mergeCell ref="A137:B137"/>
    <mergeCell ref="A163:B163"/>
    <mergeCell ref="A164:B164"/>
    <mergeCell ref="A11:B11"/>
    <mergeCell ref="A54:B54"/>
    <mergeCell ref="A12:B12"/>
    <mergeCell ref="A13:B13"/>
    <mergeCell ref="A14:B14"/>
    <mergeCell ref="A19:B19"/>
    <mergeCell ref="A49:B49"/>
    <mergeCell ref="A50:B50"/>
    <mergeCell ref="A51:B51"/>
    <mergeCell ref="A52:B52"/>
    <mergeCell ref="A53:B53"/>
    <mergeCell ref="A6:B6"/>
    <mergeCell ref="A7:B7"/>
    <mergeCell ref="A8:B8"/>
    <mergeCell ref="A9:B9"/>
    <mergeCell ref="A10:B10"/>
    <mergeCell ref="A1:B1"/>
    <mergeCell ref="A2:B2"/>
    <mergeCell ref="A3:B3"/>
    <mergeCell ref="A4:B4"/>
    <mergeCell ref="A5:B5"/>
  </mergeCells>
  <hyperlinks>
    <hyperlink ref="A592" r:id="rId1" display="http://gfwc.org/wp-content/uploads/2015/02/Guidelines-for-Preserving-and-Writing-Club-History.pdf" xr:uid="{00000000-0004-0000-0100-000000000000}"/>
  </hyperlinks>
  <pageMargins left="0.25" right="0.25" top="0.75" bottom="0.75" header="0.3" footer="0.3"/>
  <pageSetup orientation="portrait" r:id="rId2"/>
  <rowBreaks count="10" manualBreakCount="10">
    <brk id="49" max="16383" man="1"/>
    <brk id="136" max="16383" man="1"/>
    <brk id="163" max="16383" man="1"/>
    <brk id="218" max="16383" man="1"/>
    <brk id="301" max="16383" man="1"/>
    <brk id="375" max="16383" man="1"/>
    <brk id="417" max="16383" man="1"/>
    <brk id="504" max="16383" man="1"/>
    <brk id="531" max="16383" man="1"/>
    <brk id="57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123</v>
      </c>
      <c r="B1" s="594"/>
      <c r="C1" s="594"/>
      <c r="D1" s="594"/>
      <c r="E1" s="594"/>
      <c r="F1" s="594"/>
      <c r="G1" s="594"/>
      <c r="H1" s="594"/>
    </row>
    <row r="2" spans="1:8" ht="19.95" customHeight="1" thickBot="1">
      <c r="A2" s="605"/>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367"/>
      <c r="B7" s="367"/>
      <c r="C7" s="367"/>
      <c r="D7" s="367"/>
      <c r="E7" s="367"/>
      <c r="F7" s="367"/>
      <c r="G7" s="367"/>
      <c r="H7" s="367"/>
    </row>
    <row r="8" spans="1:8" ht="33.6" customHeight="1" thickBot="1">
      <c r="A8" s="635" t="s">
        <v>41</v>
      </c>
      <c r="B8" s="636"/>
      <c r="C8" s="636"/>
      <c r="D8" s="637"/>
      <c r="E8" s="18" t="s">
        <v>50</v>
      </c>
      <c r="F8" s="19" t="s">
        <v>0</v>
      </c>
      <c r="G8" s="669" t="s">
        <v>20</v>
      </c>
      <c r="H8" s="670"/>
    </row>
    <row r="9" spans="1:8" ht="15.6" customHeight="1">
      <c r="A9" s="415" t="s">
        <v>25</v>
      </c>
      <c r="B9" s="416"/>
      <c r="C9" s="416"/>
      <c r="D9" s="417"/>
      <c r="E9" s="24"/>
      <c r="F9" s="24"/>
      <c r="G9" s="667"/>
      <c r="H9" s="668"/>
    </row>
    <row r="10" spans="1:8">
      <c r="A10" s="676"/>
      <c r="B10" s="676"/>
      <c r="C10" s="676"/>
      <c r="D10" s="676"/>
      <c r="E10" s="676"/>
      <c r="F10" s="676"/>
      <c r="G10" s="676"/>
      <c r="H10" s="676"/>
    </row>
    <row r="11" spans="1:8" ht="19.95" customHeight="1">
      <c r="A11" s="677" t="s">
        <v>103</v>
      </c>
      <c r="B11" s="677"/>
      <c r="C11" s="677"/>
      <c r="D11" s="677"/>
      <c r="E11" s="677"/>
      <c r="F11" s="677"/>
      <c r="G11" s="677"/>
      <c r="H11" s="677"/>
    </row>
    <row r="12" spans="1:8" ht="19.95" customHeight="1">
      <c r="A12" s="613" t="s">
        <v>105</v>
      </c>
      <c r="B12" s="614"/>
      <c r="C12" s="614"/>
      <c r="D12" s="614"/>
      <c r="E12" s="614"/>
      <c r="F12" s="614"/>
      <c r="G12" s="614"/>
      <c r="H12" s="614"/>
    </row>
    <row r="13" spans="1:8" ht="28.05" customHeight="1">
      <c r="A13" s="576" t="s">
        <v>104</v>
      </c>
      <c r="B13" s="577"/>
      <c r="C13" s="577"/>
      <c r="D13" s="577"/>
      <c r="E13" s="578"/>
      <c r="F13" s="75" t="s">
        <v>0</v>
      </c>
      <c r="G13" s="671" t="s">
        <v>20</v>
      </c>
      <c r="H13" s="671"/>
    </row>
    <row r="14" spans="1:8" ht="14.4" customHeight="1">
      <c r="A14" s="579"/>
      <c r="B14" s="580"/>
      <c r="C14" s="580"/>
      <c r="D14" s="580"/>
      <c r="E14" s="581"/>
      <c r="F14" s="76"/>
      <c r="G14" s="672"/>
      <c r="H14" s="672"/>
    </row>
    <row r="15" spans="1:8" ht="100.05" customHeight="1">
      <c r="A15" s="642"/>
      <c r="B15" s="642"/>
      <c r="C15" s="642"/>
      <c r="D15" s="642"/>
      <c r="E15" s="642"/>
      <c r="F15" s="642"/>
      <c r="G15" s="642"/>
      <c r="H15" s="642"/>
    </row>
    <row r="16" spans="1:8" ht="14.4" customHeight="1">
      <c r="A16" s="501"/>
      <c r="B16" s="501"/>
      <c r="C16" s="501"/>
      <c r="D16" s="501"/>
      <c r="E16" s="501"/>
      <c r="F16" s="501"/>
      <c r="G16" s="501"/>
      <c r="H16" s="501"/>
    </row>
    <row r="17" spans="1:8" ht="15.6">
      <c r="A17" s="613" t="s">
        <v>106</v>
      </c>
      <c r="B17" s="614"/>
      <c r="C17" s="614"/>
      <c r="D17" s="614"/>
      <c r="E17" s="614"/>
      <c r="F17" s="614"/>
      <c r="G17" s="614"/>
      <c r="H17" s="614"/>
    </row>
    <row r="18" spans="1:8" ht="28.05" customHeight="1">
      <c r="A18" s="576" t="s">
        <v>104</v>
      </c>
      <c r="B18" s="577"/>
      <c r="C18" s="577"/>
      <c r="D18" s="577"/>
      <c r="E18" s="578"/>
      <c r="F18" s="75" t="s">
        <v>0</v>
      </c>
      <c r="G18" s="671" t="s">
        <v>20</v>
      </c>
      <c r="H18" s="671"/>
    </row>
    <row r="19" spans="1:8" ht="14.4" customHeight="1">
      <c r="A19" s="579"/>
      <c r="B19" s="580"/>
      <c r="C19" s="580"/>
      <c r="D19" s="580"/>
      <c r="E19" s="581"/>
      <c r="F19" s="76"/>
      <c r="G19" s="672"/>
      <c r="H19" s="672"/>
    </row>
    <row r="20" spans="1:8" ht="100.05" customHeight="1">
      <c r="A20" s="642"/>
      <c r="B20" s="642"/>
      <c r="C20" s="642"/>
      <c r="D20" s="642"/>
      <c r="E20" s="642"/>
      <c r="F20" s="642"/>
      <c r="G20" s="642"/>
      <c r="H20" s="642"/>
    </row>
    <row r="21" spans="1:8" ht="14.4" customHeight="1">
      <c r="A21" s="501"/>
      <c r="B21" s="501"/>
      <c r="C21" s="501"/>
      <c r="D21" s="501"/>
      <c r="E21" s="501"/>
      <c r="F21" s="501"/>
      <c r="G21" s="501"/>
      <c r="H21" s="501"/>
    </row>
    <row r="22" spans="1:8" ht="19.95" customHeight="1">
      <c r="A22" s="613" t="s">
        <v>107</v>
      </c>
      <c r="B22" s="614"/>
      <c r="C22" s="614"/>
      <c r="D22" s="614"/>
      <c r="E22" s="614"/>
      <c r="F22" s="614"/>
      <c r="G22" s="614"/>
      <c r="H22" s="614"/>
    </row>
    <row r="23" spans="1:8" ht="28.05" customHeight="1">
      <c r="A23" s="576" t="s">
        <v>104</v>
      </c>
      <c r="B23" s="577"/>
      <c r="C23" s="577"/>
      <c r="D23" s="577"/>
      <c r="E23" s="578"/>
      <c r="F23" s="75" t="s">
        <v>0</v>
      </c>
      <c r="G23" s="671" t="s">
        <v>20</v>
      </c>
      <c r="H23" s="671"/>
    </row>
    <row r="24" spans="1:8" ht="14.4" customHeight="1">
      <c r="A24" s="579"/>
      <c r="B24" s="580"/>
      <c r="C24" s="580"/>
      <c r="D24" s="580"/>
      <c r="E24" s="581"/>
      <c r="F24" s="76"/>
      <c r="G24" s="672"/>
      <c r="H24" s="672"/>
    </row>
    <row r="25" spans="1:8" ht="100.05" customHeight="1">
      <c r="A25" s="642"/>
      <c r="B25" s="642"/>
      <c r="C25" s="642"/>
      <c r="D25" s="642"/>
      <c r="E25" s="642"/>
      <c r="F25" s="642"/>
      <c r="G25" s="642"/>
      <c r="H25" s="642"/>
    </row>
    <row r="26" spans="1:8" ht="14.4" customHeight="1">
      <c r="A26" s="501"/>
      <c r="B26" s="501"/>
      <c r="C26" s="501"/>
      <c r="D26" s="501"/>
      <c r="E26" s="501"/>
      <c r="F26" s="501"/>
      <c r="G26" s="501"/>
      <c r="H26" s="501"/>
    </row>
    <row r="27" spans="1:8" ht="19.95" customHeight="1">
      <c r="A27" s="613" t="s">
        <v>108</v>
      </c>
      <c r="B27" s="614"/>
      <c r="C27" s="614"/>
      <c r="D27" s="614"/>
      <c r="E27" s="614"/>
      <c r="F27" s="614"/>
      <c r="G27" s="614"/>
      <c r="H27" s="614"/>
    </row>
    <row r="28" spans="1:8" ht="28.05" customHeight="1">
      <c r="A28" s="576" t="s">
        <v>104</v>
      </c>
      <c r="B28" s="577"/>
      <c r="C28" s="577"/>
      <c r="D28" s="577"/>
      <c r="E28" s="578"/>
      <c r="F28" s="75" t="s">
        <v>0</v>
      </c>
      <c r="G28" s="671" t="s">
        <v>20</v>
      </c>
      <c r="H28" s="671"/>
    </row>
    <row r="29" spans="1:8" ht="14.4" customHeight="1">
      <c r="A29" s="579"/>
      <c r="B29" s="580"/>
      <c r="C29" s="580"/>
      <c r="D29" s="580"/>
      <c r="E29" s="581"/>
      <c r="F29" s="76"/>
      <c r="G29" s="672"/>
      <c r="H29" s="672"/>
    </row>
    <row r="30" spans="1:8" ht="100.05" customHeight="1">
      <c r="A30" s="642"/>
      <c r="B30" s="642"/>
      <c r="C30" s="642"/>
      <c r="D30" s="642"/>
      <c r="E30" s="642"/>
      <c r="F30" s="642"/>
      <c r="G30" s="642"/>
      <c r="H30" s="642"/>
    </row>
    <row r="31" spans="1:8" ht="14.4" customHeight="1">
      <c r="A31" s="501"/>
      <c r="B31" s="501"/>
      <c r="C31" s="501"/>
      <c r="D31" s="501"/>
      <c r="E31" s="501"/>
      <c r="F31" s="501"/>
      <c r="G31" s="501"/>
      <c r="H31" s="501"/>
    </row>
    <row r="32" spans="1:8" ht="19.95" customHeight="1">
      <c r="A32" s="613" t="s">
        <v>109</v>
      </c>
      <c r="B32" s="614"/>
      <c r="C32" s="614"/>
      <c r="D32" s="614"/>
      <c r="E32" s="614"/>
      <c r="F32" s="614"/>
      <c r="G32" s="614"/>
      <c r="H32" s="614"/>
    </row>
    <row r="33" spans="1:8" ht="28.05" customHeight="1">
      <c r="A33" s="576" t="s">
        <v>104</v>
      </c>
      <c r="B33" s="577"/>
      <c r="C33" s="577"/>
      <c r="D33" s="577"/>
      <c r="E33" s="578"/>
      <c r="F33" s="75" t="s">
        <v>0</v>
      </c>
      <c r="G33" s="671" t="s">
        <v>20</v>
      </c>
      <c r="H33" s="671"/>
    </row>
    <row r="34" spans="1:8" ht="14.4" customHeight="1">
      <c r="A34" s="579"/>
      <c r="B34" s="580"/>
      <c r="C34" s="580"/>
      <c r="D34" s="580"/>
      <c r="E34" s="581"/>
      <c r="F34" s="76"/>
      <c r="G34" s="672"/>
      <c r="H34" s="672"/>
    </row>
    <row r="35" spans="1:8" ht="100.05" customHeight="1">
      <c r="A35" s="642"/>
      <c r="B35" s="642"/>
      <c r="C35" s="642"/>
      <c r="D35" s="642"/>
      <c r="E35" s="642"/>
      <c r="F35" s="642"/>
      <c r="G35" s="642"/>
      <c r="H35" s="642"/>
    </row>
    <row r="36" spans="1:8">
      <c r="A36" s="262"/>
      <c r="B36" s="262"/>
      <c r="C36" s="262"/>
      <c r="D36" s="262"/>
      <c r="E36" s="262"/>
      <c r="F36" s="262"/>
      <c r="G36" s="262"/>
      <c r="H36" s="262"/>
    </row>
  </sheetData>
  <sheetProtection algorithmName="SHA-512" hashValue="MmBG+4g5yTbNs+fDOQipq5Sm/AocFiVQc/cHHDzWr95nvKV6gAK/c/tTBoVsnoPJ1VBwriR8kMb1cOiTUIHDeg==" saltValue="NA//3Vtze0Y3kCcUQsY4BA==" spinCount="100000" sheet="1"/>
  <mergeCells count="46">
    <mergeCell ref="A36:H36"/>
    <mergeCell ref="G33:H33"/>
    <mergeCell ref="G34:H34"/>
    <mergeCell ref="A35:H35"/>
    <mergeCell ref="A33:E34"/>
    <mergeCell ref="A32:H32"/>
    <mergeCell ref="A28:E29"/>
    <mergeCell ref="G24:H24"/>
    <mergeCell ref="A25:H25"/>
    <mergeCell ref="A27:H27"/>
    <mergeCell ref="A26:H26"/>
    <mergeCell ref="A31:H31"/>
    <mergeCell ref="G28:H28"/>
    <mergeCell ref="G29:H29"/>
    <mergeCell ref="A30:H30"/>
    <mergeCell ref="A22:H22"/>
    <mergeCell ref="G23:H23"/>
    <mergeCell ref="A23:E24"/>
    <mergeCell ref="A18:E19"/>
    <mergeCell ref="G13:H13"/>
    <mergeCell ref="G14:H14"/>
    <mergeCell ref="A15:H15"/>
    <mergeCell ref="A17:H17"/>
    <mergeCell ref="G18:H18"/>
    <mergeCell ref="G19:H19"/>
    <mergeCell ref="A20:H20"/>
    <mergeCell ref="A16:H16"/>
    <mergeCell ref="A21:H21"/>
    <mergeCell ref="A1:H1"/>
    <mergeCell ref="A2:H2"/>
    <mergeCell ref="A3:H3"/>
    <mergeCell ref="A4:D4"/>
    <mergeCell ref="E4:H4"/>
    <mergeCell ref="A12:H12"/>
    <mergeCell ref="A13:E14"/>
    <mergeCell ref="A8:D8"/>
    <mergeCell ref="A5:H5"/>
    <mergeCell ref="A6:B6"/>
    <mergeCell ref="C6:E6"/>
    <mergeCell ref="F6:H6"/>
    <mergeCell ref="A7:H7"/>
    <mergeCell ref="G8:H8"/>
    <mergeCell ref="A9:D9"/>
    <mergeCell ref="G9:H9"/>
    <mergeCell ref="A10:H10"/>
    <mergeCell ref="A11:H11"/>
  </mergeCells>
  <dataValidations count="1">
    <dataValidation type="textLength" operator="lessThan" allowBlank="1" showInputMessage="1" showErrorMessage="1" sqref="A15:H15 A25:H25 A20:H20 A30:H30 A35:H35" xr:uid="{1FE8905D-551A-41AE-9AFE-2A451C201613}">
      <formula1>600</formula1>
    </dataValidation>
  </dataValidations>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124</v>
      </c>
      <c r="B1" s="594"/>
      <c r="C1" s="594"/>
      <c r="D1" s="594"/>
      <c r="E1" s="594"/>
      <c r="F1" s="594"/>
      <c r="G1" s="594"/>
      <c r="H1" s="594"/>
    </row>
    <row r="2" spans="1:8" ht="19.95" customHeight="1" thickBot="1">
      <c r="A2" s="605"/>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367"/>
      <c r="B7" s="367"/>
      <c r="C7" s="367"/>
      <c r="D7" s="367"/>
      <c r="E7" s="367"/>
      <c r="F7" s="367"/>
      <c r="G7" s="367"/>
      <c r="H7" s="367"/>
    </row>
    <row r="8" spans="1:8" ht="33.299999999999997" customHeight="1">
      <c r="A8" s="390" t="s">
        <v>41</v>
      </c>
      <c r="B8" s="391"/>
      <c r="C8" s="391"/>
      <c r="D8" s="392"/>
      <c r="E8" s="55" t="s">
        <v>50</v>
      </c>
      <c r="F8" s="56" t="s">
        <v>0</v>
      </c>
      <c r="G8" s="332" t="s">
        <v>26</v>
      </c>
      <c r="H8" s="333"/>
    </row>
    <row r="9" spans="1:8" ht="15.6" customHeight="1">
      <c r="A9" s="680" t="s">
        <v>27</v>
      </c>
      <c r="B9" s="681"/>
      <c r="C9" s="681"/>
      <c r="D9" s="682"/>
      <c r="E9" s="57"/>
      <c r="F9" s="57"/>
      <c r="G9" s="683"/>
      <c r="H9" s="684"/>
    </row>
    <row r="10" spans="1:8" ht="14.4" customHeight="1">
      <c r="A10" s="367"/>
      <c r="B10" s="367"/>
      <c r="C10" s="367"/>
      <c r="D10" s="367"/>
      <c r="E10" s="367"/>
      <c r="F10" s="367"/>
      <c r="G10" s="367"/>
      <c r="H10" s="367"/>
    </row>
    <row r="11" spans="1:8" ht="19.95" customHeight="1">
      <c r="A11" s="677" t="s">
        <v>103</v>
      </c>
      <c r="B11" s="677"/>
      <c r="C11" s="677"/>
      <c r="D11" s="677"/>
      <c r="E11" s="677"/>
      <c r="F11" s="677"/>
      <c r="G11" s="677"/>
      <c r="H11" s="677"/>
    </row>
    <row r="12" spans="1:8" ht="19.95" customHeight="1" thickBot="1">
      <c r="A12" s="613" t="s">
        <v>105</v>
      </c>
      <c r="B12" s="614"/>
      <c r="C12" s="614"/>
      <c r="D12" s="614"/>
      <c r="E12" s="614"/>
      <c r="F12" s="614"/>
      <c r="G12" s="614"/>
      <c r="H12" s="614"/>
    </row>
    <row r="13" spans="1:8" ht="28.05" customHeight="1">
      <c r="A13" s="576" t="s">
        <v>104</v>
      </c>
      <c r="B13" s="577"/>
      <c r="C13" s="577"/>
      <c r="D13" s="577"/>
      <c r="E13" s="578"/>
      <c r="F13" s="75" t="s">
        <v>0</v>
      </c>
      <c r="G13" s="678" t="s">
        <v>26</v>
      </c>
      <c r="H13" s="679"/>
    </row>
    <row r="14" spans="1:8" ht="14.4" customHeight="1">
      <c r="A14" s="579"/>
      <c r="B14" s="580"/>
      <c r="C14" s="580"/>
      <c r="D14" s="580"/>
      <c r="E14" s="581"/>
      <c r="F14" s="76"/>
      <c r="G14" s="672"/>
      <c r="H14" s="672"/>
    </row>
    <row r="15" spans="1:8" ht="100.05" customHeight="1">
      <c r="A15" s="642"/>
      <c r="B15" s="642"/>
      <c r="C15" s="642"/>
      <c r="D15" s="642"/>
      <c r="E15" s="642"/>
      <c r="F15" s="642"/>
      <c r="G15" s="642"/>
      <c r="H15" s="642"/>
    </row>
    <row r="16" spans="1:8" ht="14.4" customHeight="1">
      <c r="A16" s="501"/>
      <c r="B16" s="501"/>
      <c r="C16" s="501"/>
      <c r="D16" s="501"/>
      <c r="E16" s="501"/>
      <c r="F16" s="501"/>
      <c r="G16" s="501"/>
      <c r="H16" s="501"/>
    </row>
    <row r="17" spans="1:8" ht="19.95" customHeight="1" thickBot="1">
      <c r="A17" s="613" t="s">
        <v>106</v>
      </c>
      <c r="B17" s="614"/>
      <c r="C17" s="614"/>
      <c r="D17" s="614"/>
      <c r="E17" s="614"/>
      <c r="F17" s="614"/>
      <c r="G17" s="614"/>
      <c r="H17" s="614"/>
    </row>
    <row r="18" spans="1:8" ht="28.05" customHeight="1">
      <c r="A18" s="576" t="s">
        <v>104</v>
      </c>
      <c r="B18" s="577"/>
      <c r="C18" s="577"/>
      <c r="D18" s="577"/>
      <c r="E18" s="578"/>
      <c r="F18" s="75" t="s">
        <v>0</v>
      </c>
      <c r="G18" s="678" t="s">
        <v>26</v>
      </c>
      <c r="H18" s="679"/>
    </row>
    <row r="19" spans="1:8" ht="14.4" customHeight="1">
      <c r="A19" s="579"/>
      <c r="B19" s="580"/>
      <c r="C19" s="580"/>
      <c r="D19" s="580"/>
      <c r="E19" s="581"/>
      <c r="F19" s="76"/>
      <c r="G19" s="672"/>
      <c r="H19" s="672"/>
    </row>
    <row r="20" spans="1:8" ht="100.05" customHeight="1">
      <c r="A20" s="642"/>
      <c r="B20" s="642"/>
      <c r="C20" s="642"/>
      <c r="D20" s="642"/>
      <c r="E20" s="642"/>
      <c r="F20" s="642"/>
      <c r="G20" s="642"/>
      <c r="H20" s="642"/>
    </row>
    <row r="21" spans="1:8" ht="14.4" customHeight="1">
      <c r="A21" s="501"/>
      <c r="B21" s="501"/>
      <c r="C21" s="501"/>
      <c r="D21" s="501"/>
      <c r="E21" s="501"/>
      <c r="F21" s="501"/>
      <c r="G21" s="501"/>
      <c r="H21" s="501"/>
    </row>
    <row r="22" spans="1:8" ht="19.95" customHeight="1" thickBot="1">
      <c r="A22" s="613" t="s">
        <v>107</v>
      </c>
      <c r="B22" s="614"/>
      <c r="C22" s="614"/>
      <c r="D22" s="614"/>
      <c r="E22" s="614"/>
      <c r="F22" s="614"/>
      <c r="G22" s="614"/>
      <c r="H22" s="614"/>
    </row>
    <row r="23" spans="1:8" ht="28.05" customHeight="1">
      <c r="A23" s="576" t="s">
        <v>104</v>
      </c>
      <c r="B23" s="577"/>
      <c r="C23" s="577"/>
      <c r="D23" s="577"/>
      <c r="E23" s="578"/>
      <c r="F23" s="75" t="s">
        <v>0</v>
      </c>
      <c r="G23" s="678" t="s">
        <v>26</v>
      </c>
      <c r="H23" s="679"/>
    </row>
    <row r="24" spans="1:8" ht="14.4" customHeight="1">
      <c r="A24" s="579"/>
      <c r="B24" s="580"/>
      <c r="C24" s="580"/>
      <c r="D24" s="580"/>
      <c r="E24" s="581"/>
      <c r="F24" s="76"/>
      <c r="G24" s="672"/>
      <c r="H24" s="672"/>
    </row>
    <row r="25" spans="1:8" ht="100.05" customHeight="1">
      <c r="A25" s="642"/>
      <c r="B25" s="642"/>
      <c r="C25" s="642"/>
      <c r="D25" s="642"/>
      <c r="E25" s="642"/>
      <c r="F25" s="642"/>
      <c r="G25" s="642"/>
      <c r="H25" s="642"/>
    </row>
    <row r="26" spans="1:8" ht="14.4" customHeight="1">
      <c r="A26" s="501"/>
      <c r="B26" s="501"/>
      <c r="C26" s="501"/>
      <c r="D26" s="501"/>
      <c r="E26" s="501"/>
      <c r="F26" s="501"/>
      <c r="G26" s="501"/>
      <c r="H26" s="501"/>
    </row>
    <row r="27" spans="1:8" ht="19.95" customHeight="1" thickBot="1">
      <c r="A27" s="613" t="s">
        <v>108</v>
      </c>
      <c r="B27" s="614"/>
      <c r="C27" s="614"/>
      <c r="D27" s="614"/>
      <c r="E27" s="614"/>
      <c r="F27" s="614"/>
      <c r="G27" s="614"/>
      <c r="H27" s="614"/>
    </row>
    <row r="28" spans="1:8" ht="28.05" customHeight="1">
      <c r="A28" s="576" t="s">
        <v>104</v>
      </c>
      <c r="B28" s="577"/>
      <c r="C28" s="577"/>
      <c r="D28" s="577"/>
      <c r="E28" s="578"/>
      <c r="F28" s="75" t="s">
        <v>0</v>
      </c>
      <c r="G28" s="678" t="s">
        <v>26</v>
      </c>
      <c r="H28" s="679"/>
    </row>
    <row r="29" spans="1:8" ht="14.4" customHeight="1">
      <c r="A29" s="579"/>
      <c r="B29" s="580"/>
      <c r="C29" s="580"/>
      <c r="D29" s="580"/>
      <c r="E29" s="581"/>
      <c r="F29" s="76"/>
      <c r="G29" s="672"/>
      <c r="H29" s="672"/>
    </row>
    <row r="30" spans="1:8" ht="100.05" customHeight="1">
      <c r="A30" s="642"/>
      <c r="B30" s="642"/>
      <c r="C30" s="642"/>
      <c r="D30" s="642"/>
      <c r="E30" s="642"/>
      <c r="F30" s="642"/>
      <c r="G30" s="642"/>
      <c r="H30" s="642"/>
    </row>
    <row r="31" spans="1:8" ht="14.4" customHeight="1">
      <c r="A31" s="501"/>
      <c r="B31" s="501"/>
      <c r="C31" s="501"/>
      <c r="D31" s="501"/>
      <c r="E31" s="501"/>
      <c r="F31" s="501"/>
      <c r="G31" s="501"/>
      <c r="H31" s="501"/>
    </row>
    <row r="32" spans="1:8" ht="19.95" customHeight="1" thickBot="1">
      <c r="A32" s="613" t="s">
        <v>109</v>
      </c>
      <c r="B32" s="614"/>
      <c r="C32" s="614"/>
      <c r="D32" s="614"/>
      <c r="E32" s="614"/>
      <c r="F32" s="614"/>
      <c r="G32" s="614"/>
      <c r="H32" s="614"/>
    </row>
    <row r="33" spans="1:8" ht="28.05" customHeight="1">
      <c r="A33" s="576" t="s">
        <v>104</v>
      </c>
      <c r="B33" s="577"/>
      <c r="C33" s="577"/>
      <c r="D33" s="577"/>
      <c r="E33" s="578"/>
      <c r="F33" s="75" t="s">
        <v>0</v>
      </c>
      <c r="G33" s="678" t="s">
        <v>26</v>
      </c>
      <c r="H33" s="679"/>
    </row>
    <row r="34" spans="1:8" ht="14.4" customHeight="1">
      <c r="A34" s="579"/>
      <c r="B34" s="580"/>
      <c r="C34" s="580"/>
      <c r="D34" s="580"/>
      <c r="E34" s="581"/>
      <c r="F34" s="76"/>
      <c r="G34" s="672"/>
      <c r="H34" s="672"/>
    </row>
    <row r="35" spans="1:8" ht="100.05" customHeight="1">
      <c r="A35" s="642"/>
      <c r="B35" s="642"/>
      <c r="C35" s="642"/>
      <c r="D35" s="642"/>
      <c r="E35" s="642"/>
      <c r="F35" s="642"/>
      <c r="G35" s="642"/>
      <c r="H35" s="642"/>
    </row>
    <row r="36" spans="1:8">
      <c r="A36" s="262"/>
      <c r="B36" s="262"/>
      <c r="C36" s="262"/>
      <c r="D36" s="262"/>
      <c r="E36" s="262"/>
      <c r="F36" s="262"/>
      <c r="G36" s="262"/>
      <c r="H36" s="262"/>
    </row>
  </sheetData>
  <sheetProtection algorithmName="SHA-512" hashValue="vFujm5ctJg9iSG1zHUjsxM1LiQWOimDTxEL+AmbNZ6JtXQPMF6CMmdytA5TV+7+6W1c6JXjiLDVdW4H4ISbxLQ==" saltValue="LxJ/fH2sCsGtIjOJio/44Q==" spinCount="100000" sheet="1"/>
  <mergeCells count="46">
    <mergeCell ref="A8:D8"/>
    <mergeCell ref="G8:H8"/>
    <mergeCell ref="A9:D9"/>
    <mergeCell ref="G9:H9"/>
    <mergeCell ref="A25:H25"/>
    <mergeCell ref="A20:H20"/>
    <mergeCell ref="A21:H21"/>
    <mergeCell ref="A22:H22"/>
    <mergeCell ref="G23:H23"/>
    <mergeCell ref="G24:H24"/>
    <mergeCell ref="A23:E24"/>
    <mergeCell ref="A15:H15"/>
    <mergeCell ref="A16:H16"/>
    <mergeCell ref="A17:H17"/>
    <mergeCell ref="G18:H18"/>
    <mergeCell ref="G19:H19"/>
    <mergeCell ref="A10:H10"/>
    <mergeCell ref="A36:H36"/>
    <mergeCell ref="A30:H30"/>
    <mergeCell ref="A31:H31"/>
    <mergeCell ref="A32:H32"/>
    <mergeCell ref="G33:H33"/>
    <mergeCell ref="G34:H34"/>
    <mergeCell ref="A33:E34"/>
    <mergeCell ref="A35:H35"/>
    <mergeCell ref="A26:H26"/>
    <mergeCell ref="A27:H27"/>
    <mergeCell ref="G28:H28"/>
    <mergeCell ref="G29:H29"/>
    <mergeCell ref="A28:E29"/>
    <mergeCell ref="A11:H11"/>
    <mergeCell ref="A18:E19"/>
    <mergeCell ref="G13:H13"/>
    <mergeCell ref="G14:H14"/>
    <mergeCell ref="A1:H1"/>
    <mergeCell ref="A2:H2"/>
    <mergeCell ref="A3:H3"/>
    <mergeCell ref="A4:D4"/>
    <mergeCell ref="E4:H4"/>
    <mergeCell ref="A5:H5"/>
    <mergeCell ref="A6:B6"/>
    <mergeCell ref="C6:E6"/>
    <mergeCell ref="F6:H6"/>
    <mergeCell ref="A7:H7"/>
    <mergeCell ref="A12:H12"/>
    <mergeCell ref="A13:E14"/>
  </mergeCells>
  <dataValidations count="2">
    <dataValidation type="textLength" operator="lessThan" allowBlank="1" showInputMessage="1" showErrorMessage="1" sqref="A15:H15" xr:uid="{952C59A8-F204-4935-B6CC-B139F02C62A0}">
      <formula1>6200</formula1>
    </dataValidation>
    <dataValidation type="textLength" operator="lessThan" allowBlank="1" showInputMessage="1" showErrorMessage="1" sqref="A20:H20 A25:H25 A30:H30 A35:H35" xr:uid="{FCD52FF3-2EE3-4333-A177-F723C0BBF092}">
      <formula1>600</formula1>
    </dataValidation>
  </dataValidations>
  <pageMargins left="0.25" right="0.25"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1272</v>
      </c>
      <c r="B1" s="594"/>
      <c r="C1" s="594"/>
      <c r="D1" s="594"/>
      <c r="E1" s="594"/>
      <c r="F1" s="594"/>
      <c r="G1" s="594"/>
      <c r="H1" s="594"/>
    </row>
    <row r="2" spans="1:8" ht="19.95" customHeight="1" thickBot="1">
      <c r="A2" s="605"/>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5" thickBot="1">
      <c r="A7" s="367"/>
      <c r="B7" s="367"/>
      <c r="C7" s="367"/>
      <c r="D7" s="367"/>
      <c r="E7" s="367"/>
      <c r="F7" s="367"/>
      <c r="G7" s="367"/>
      <c r="H7" s="367"/>
    </row>
    <row r="8" spans="1:8" ht="33.6" customHeight="1">
      <c r="A8" s="685" t="s">
        <v>41</v>
      </c>
      <c r="B8" s="686"/>
      <c r="C8" s="686"/>
      <c r="D8" s="687"/>
      <c r="E8" s="55" t="s">
        <v>50</v>
      </c>
      <c r="F8" s="56" t="s">
        <v>0</v>
      </c>
      <c r="G8" s="56" t="s">
        <v>59</v>
      </c>
      <c r="H8" s="58" t="s">
        <v>63</v>
      </c>
    </row>
    <row r="9" spans="1:8" ht="15.6" customHeight="1" thickBot="1">
      <c r="A9" s="325" t="s">
        <v>28</v>
      </c>
      <c r="B9" s="326"/>
      <c r="C9" s="326"/>
      <c r="D9" s="327"/>
      <c r="E9" s="54"/>
      <c r="F9" s="54"/>
      <c r="G9" s="69"/>
      <c r="H9" s="70"/>
    </row>
    <row r="10" spans="1:8">
      <c r="A10" s="593"/>
      <c r="B10" s="593"/>
      <c r="C10" s="593"/>
      <c r="D10" s="593"/>
      <c r="E10" s="593"/>
      <c r="F10" s="593"/>
      <c r="G10" s="593"/>
      <c r="H10" s="593"/>
    </row>
    <row r="11" spans="1:8" ht="19.95" customHeight="1">
      <c r="A11" s="677" t="s">
        <v>103</v>
      </c>
      <c r="B11" s="677"/>
      <c r="C11" s="677"/>
      <c r="D11" s="677"/>
      <c r="E11" s="677"/>
      <c r="F11" s="677"/>
      <c r="G11" s="677"/>
      <c r="H11" s="677"/>
    </row>
    <row r="12" spans="1:8" ht="19.95" customHeight="1">
      <c r="A12" s="613" t="s">
        <v>105</v>
      </c>
      <c r="B12" s="614"/>
      <c r="C12" s="614"/>
      <c r="D12" s="614"/>
      <c r="E12" s="614"/>
      <c r="F12" s="614"/>
      <c r="G12" s="614"/>
      <c r="H12" s="614"/>
    </row>
    <row r="13" spans="1:8" ht="28.05" customHeight="1">
      <c r="A13" s="576" t="s">
        <v>104</v>
      </c>
      <c r="B13" s="577"/>
      <c r="C13" s="577"/>
      <c r="D13" s="577"/>
      <c r="E13" s="578"/>
      <c r="F13" s="72" t="s">
        <v>0</v>
      </c>
      <c r="G13" s="72" t="s">
        <v>58</v>
      </c>
      <c r="H13" s="73" t="s">
        <v>60</v>
      </c>
    </row>
    <row r="14" spans="1:8" ht="14.4" customHeight="1">
      <c r="A14" s="579"/>
      <c r="B14" s="580"/>
      <c r="C14" s="580"/>
      <c r="D14" s="580"/>
      <c r="E14" s="581"/>
      <c r="F14" s="76"/>
      <c r="G14" s="76"/>
      <c r="H14" s="76"/>
    </row>
    <row r="15" spans="1:8" ht="100.05" customHeight="1">
      <c r="A15" s="642"/>
      <c r="B15" s="642"/>
      <c r="C15" s="642"/>
      <c r="D15" s="642"/>
      <c r="E15" s="642"/>
      <c r="F15" s="642"/>
      <c r="G15" s="642"/>
      <c r="H15" s="642"/>
    </row>
    <row r="16" spans="1:8" ht="14.4" customHeight="1">
      <c r="A16" s="593"/>
      <c r="B16" s="593"/>
      <c r="C16" s="593"/>
      <c r="D16" s="593"/>
      <c r="E16" s="593"/>
      <c r="F16" s="593"/>
      <c r="G16" s="593"/>
      <c r="H16" s="593"/>
    </row>
    <row r="17" spans="1:8" ht="19.95" customHeight="1">
      <c r="A17" s="613" t="s">
        <v>106</v>
      </c>
      <c r="B17" s="614"/>
      <c r="C17" s="614"/>
      <c r="D17" s="614"/>
      <c r="E17" s="614"/>
      <c r="F17" s="614"/>
      <c r="G17" s="614"/>
      <c r="H17" s="614"/>
    </row>
    <row r="18" spans="1:8" ht="28.05" customHeight="1">
      <c r="A18" s="576" t="s">
        <v>104</v>
      </c>
      <c r="B18" s="577"/>
      <c r="C18" s="577"/>
      <c r="D18" s="577"/>
      <c r="E18" s="578"/>
      <c r="F18" s="72" t="s">
        <v>0</v>
      </c>
      <c r="G18" s="72" t="s">
        <v>58</v>
      </c>
      <c r="H18" s="73" t="s">
        <v>60</v>
      </c>
    </row>
    <row r="19" spans="1:8" ht="14.4" customHeight="1">
      <c r="A19" s="579"/>
      <c r="B19" s="580"/>
      <c r="C19" s="580"/>
      <c r="D19" s="580"/>
      <c r="E19" s="581"/>
      <c r="F19" s="76"/>
      <c r="G19" s="76"/>
      <c r="H19" s="76"/>
    </row>
    <row r="20" spans="1:8" ht="100.05" customHeight="1">
      <c r="A20" s="642"/>
      <c r="B20" s="642"/>
      <c r="C20" s="642"/>
      <c r="D20" s="642"/>
      <c r="E20" s="642"/>
      <c r="F20" s="642"/>
      <c r="G20" s="642"/>
      <c r="H20" s="642"/>
    </row>
    <row r="21" spans="1:8" ht="14.4" customHeight="1">
      <c r="A21" s="262"/>
      <c r="B21" s="262"/>
      <c r="C21" s="262"/>
      <c r="D21" s="262"/>
      <c r="E21" s="262"/>
      <c r="F21" s="262"/>
      <c r="G21" s="262"/>
      <c r="H21" s="262"/>
    </row>
    <row r="22" spans="1:8" ht="19.95" customHeight="1">
      <c r="A22" s="613" t="s">
        <v>107</v>
      </c>
      <c r="B22" s="614"/>
      <c r="C22" s="614"/>
      <c r="D22" s="614"/>
      <c r="E22" s="614"/>
      <c r="F22" s="614"/>
      <c r="G22" s="614"/>
      <c r="H22" s="614"/>
    </row>
    <row r="23" spans="1:8" ht="28.05" customHeight="1">
      <c r="A23" s="576" t="s">
        <v>104</v>
      </c>
      <c r="B23" s="577"/>
      <c r="C23" s="577"/>
      <c r="D23" s="577"/>
      <c r="E23" s="578"/>
      <c r="F23" s="72" t="s">
        <v>0</v>
      </c>
      <c r="G23" s="72" t="s">
        <v>58</v>
      </c>
      <c r="H23" s="73" t="s">
        <v>60</v>
      </c>
    </row>
    <row r="24" spans="1:8" ht="14.4" customHeight="1">
      <c r="A24" s="579"/>
      <c r="B24" s="580"/>
      <c r="C24" s="580"/>
      <c r="D24" s="580"/>
      <c r="E24" s="581"/>
      <c r="F24" s="76"/>
      <c r="G24" s="76"/>
      <c r="H24" s="76"/>
    </row>
    <row r="25" spans="1:8" ht="100.05" customHeight="1">
      <c r="A25" s="647"/>
      <c r="B25" s="647"/>
      <c r="C25" s="647"/>
      <c r="D25" s="647"/>
      <c r="E25" s="647"/>
      <c r="F25" s="647"/>
      <c r="G25" s="647"/>
      <c r="H25" s="647"/>
    </row>
    <row r="26" spans="1:8" ht="14.4" customHeight="1">
      <c r="A26" s="590"/>
      <c r="B26" s="590"/>
      <c r="C26" s="590"/>
      <c r="D26" s="590"/>
      <c r="E26" s="590"/>
      <c r="F26" s="590"/>
      <c r="G26" s="590"/>
      <c r="H26" s="590"/>
    </row>
    <row r="27" spans="1:8" ht="19.95" customHeight="1">
      <c r="A27" s="613" t="s">
        <v>108</v>
      </c>
      <c r="B27" s="614"/>
      <c r="C27" s="614"/>
      <c r="D27" s="614"/>
      <c r="E27" s="614"/>
      <c r="F27" s="614"/>
      <c r="G27" s="614"/>
      <c r="H27" s="614"/>
    </row>
    <row r="28" spans="1:8" ht="28.05" customHeight="1">
      <c r="A28" s="576" t="s">
        <v>104</v>
      </c>
      <c r="B28" s="577"/>
      <c r="C28" s="577"/>
      <c r="D28" s="577"/>
      <c r="E28" s="578"/>
      <c r="F28" s="72" t="s">
        <v>0</v>
      </c>
      <c r="G28" s="72" t="s">
        <v>58</v>
      </c>
      <c r="H28" s="73" t="s">
        <v>60</v>
      </c>
    </row>
    <row r="29" spans="1:8" ht="14.4" customHeight="1">
      <c r="A29" s="579"/>
      <c r="B29" s="580"/>
      <c r="C29" s="580"/>
      <c r="D29" s="580"/>
      <c r="E29" s="581"/>
      <c r="F29" s="76"/>
      <c r="G29" s="76"/>
      <c r="H29" s="76"/>
    </row>
    <row r="30" spans="1:8" ht="100.05" customHeight="1">
      <c r="A30" s="647"/>
      <c r="B30" s="647"/>
      <c r="C30" s="647"/>
      <c r="D30" s="647"/>
      <c r="E30" s="647"/>
      <c r="F30" s="647"/>
      <c r="G30" s="647"/>
      <c r="H30" s="647"/>
    </row>
    <row r="31" spans="1:8" ht="14.4" customHeight="1">
      <c r="A31" s="590"/>
      <c r="B31" s="590"/>
      <c r="C31" s="590"/>
      <c r="D31" s="590"/>
      <c r="E31" s="590"/>
      <c r="F31" s="590"/>
      <c r="G31" s="590"/>
      <c r="H31" s="590"/>
    </row>
    <row r="32" spans="1:8" ht="19.95" customHeight="1">
      <c r="A32" s="613" t="s">
        <v>109</v>
      </c>
      <c r="B32" s="614"/>
      <c r="C32" s="614"/>
      <c r="D32" s="614"/>
      <c r="E32" s="614"/>
      <c r="F32" s="614"/>
      <c r="G32" s="614"/>
      <c r="H32" s="614"/>
    </row>
    <row r="33" spans="1:8" ht="28.05" customHeight="1">
      <c r="A33" s="576" t="s">
        <v>104</v>
      </c>
      <c r="B33" s="577"/>
      <c r="C33" s="577"/>
      <c r="D33" s="577"/>
      <c r="E33" s="578"/>
      <c r="F33" s="75" t="s">
        <v>0</v>
      </c>
      <c r="G33" s="75" t="s">
        <v>58</v>
      </c>
      <c r="H33" s="75" t="s">
        <v>60</v>
      </c>
    </row>
    <row r="34" spans="1:8" ht="14.4" customHeight="1">
      <c r="A34" s="579"/>
      <c r="B34" s="580"/>
      <c r="C34" s="580"/>
      <c r="D34" s="580"/>
      <c r="E34" s="581"/>
      <c r="F34" s="76"/>
      <c r="G34" s="76"/>
      <c r="H34" s="76"/>
    </row>
    <row r="35" spans="1:8" ht="100.05" customHeight="1">
      <c r="A35" s="647"/>
      <c r="B35" s="647"/>
      <c r="C35" s="647"/>
      <c r="D35" s="647"/>
      <c r="E35" s="647"/>
      <c r="F35" s="647"/>
      <c r="G35" s="647"/>
      <c r="H35" s="647"/>
    </row>
    <row r="36" spans="1:8">
      <c r="A36" s="262"/>
      <c r="B36" s="262"/>
      <c r="C36" s="262"/>
      <c r="D36" s="262"/>
      <c r="E36" s="262"/>
      <c r="F36" s="262"/>
      <c r="G36" s="262"/>
      <c r="H36" s="262"/>
    </row>
  </sheetData>
  <sheetProtection algorithmName="SHA-512" hashValue="sbZ95Adef/y6HZM1eriOm/x0LZnPlyBJt7xqS9bqlfu6K23fHTJ0hoIk78P44mTjFh2nWPCuTRWHvbRLYCI2pA==" saltValue="K383Jdn7eyO9sFLlYTIs2A==" spinCount="100000" sheet="1"/>
  <mergeCells count="34">
    <mergeCell ref="A26:H26"/>
    <mergeCell ref="A32:H32"/>
    <mergeCell ref="A35:H35"/>
    <mergeCell ref="A36:H36"/>
    <mergeCell ref="A33:E34"/>
    <mergeCell ref="A27:H27"/>
    <mergeCell ref="A28:E29"/>
    <mergeCell ref="A30:H30"/>
    <mergeCell ref="A31:H31"/>
    <mergeCell ref="A8:D8"/>
    <mergeCell ref="A20:H20"/>
    <mergeCell ref="A21:H21"/>
    <mergeCell ref="A22:H22"/>
    <mergeCell ref="A25:H25"/>
    <mergeCell ref="A12:H12"/>
    <mergeCell ref="A13:E14"/>
    <mergeCell ref="A15:H15"/>
    <mergeCell ref="A16:H16"/>
    <mergeCell ref="A17:H17"/>
    <mergeCell ref="A10:H10"/>
    <mergeCell ref="A11:H11"/>
    <mergeCell ref="A9:D9"/>
    <mergeCell ref="A18:E19"/>
    <mergeCell ref="A23:E24"/>
    <mergeCell ref="A5:H5"/>
    <mergeCell ref="A6:B6"/>
    <mergeCell ref="C6:E6"/>
    <mergeCell ref="F6:H6"/>
    <mergeCell ref="A7:H7"/>
    <mergeCell ref="A1:H1"/>
    <mergeCell ref="A2:H2"/>
    <mergeCell ref="A3:H3"/>
    <mergeCell ref="A4:D4"/>
    <mergeCell ref="E4:H4"/>
  </mergeCells>
  <dataValidations count="1">
    <dataValidation type="textLength" operator="lessThan" allowBlank="1" showInputMessage="1" showErrorMessage="1" sqref="A15:H15 A20:H20 A25:H25 A30:H30 A35:H35" xr:uid="{3F02F0BC-E81B-4974-A321-6047C9ED67DD}">
      <formula1>600</formula1>
    </dataValidation>
  </dataValidations>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125</v>
      </c>
      <c r="B1" s="594"/>
      <c r="C1" s="594"/>
      <c r="D1" s="594"/>
      <c r="E1" s="594"/>
      <c r="F1" s="594"/>
      <c r="G1" s="594"/>
      <c r="H1" s="594"/>
    </row>
    <row r="2" spans="1:8" ht="19.95" customHeight="1" thickBot="1">
      <c r="A2" s="605"/>
      <c r="B2" s="605"/>
      <c r="C2" s="605"/>
      <c r="D2" s="605"/>
      <c r="E2" s="605"/>
      <c r="F2" s="605"/>
      <c r="G2" s="605"/>
      <c r="H2" s="605"/>
    </row>
    <row r="3" spans="1:8">
      <c r="A3" s="363" t="s">
        <v>35</v>
      </c>
      <c r="B3" s="364"/>
      <c r="C3" s="364"/>
      <c r="D3" s="364"/>
      <c r="E3" s="364"/>
      <c r="F3" s="364"/>
      <c r="G3" s="364"/>
      <c r="H3" s="365"/>
    </row>
    <row r="4" spans="1:8">
      <c r="A4" s="442" t="s">
        <v>36</v>
      </c>
      <c r="B4" s="443"/>
      <c r="C4" s="443"/>
      <c r="D4" s="443"/>
      <c r="E4" s="426" t="s">
        <v>37</v>
      </c>
      <c r="F4" s="426"/>
      <c r="G4" s="426"/>
      <c r="H4" s="427"/>
    </row>
    <row r="5" spans="1:8">
      <c r="A5" s="439" t="s">
        <v>38</v>
      </c>
      <c r="B5" s="440"/>
      <c r="C5" s="440"/>
      <c r="D5" s="440"/>
      <c r="E5" s="440"/>
      <c r="F5" s="440"/>
      <c r="G5" s="440"/>
      <c r="H5" s="441"/>
    </row>
    <row r="6" spans="1:8">
      <c r="A6" s="597" t="s">
        <v>39</v>
      </c>
      <c r="B6" s="597"/>
      <c r="C6" s="426" t="s">
        <v>40</v>
      </c>
      <c r="D6" s="426"/>
      <c r="E6" s="426"/>
      <c r="F6" s="426" t="s">
        <v>32</v>
      </c>
      <c r="G6" s="426"/>
      <c r="H6" s="426"/>
    </row>
    <row r="7" spans="1:8" ht="14.4" customHeight="1" thickBot="1">
      <c r="A7" s="367"/>
      <c r="B7" s="367"/>
      <c r="C7" s="367"/>
      <c r="D7" s="367"/>
      <c r="E7" s="367"/>
      <c r="F7" s="367"/>
      <c r="G7" s="367"/>
      <c r="H7" s="367"/>
    </row>
    <row r="8" spans="1:8" ht="33.6" customHeight="1">
      <c r="A8" s="685" t="s">
        <v>41</v>
      </c>
      <c r="B8" s="686"/>
      <c r="C8" s="686"/>
      <c r="D8" s="686"/>
      <c r="E8" s="686"/>
      <c r="F8" s="687"/>
      <c r="G8" s="7" t="s">
        <v>30</v>
      </c>
      <c r="H8" s="8" t="s">
        <v>31</v>
      </c>
    </row>
    <row r="9" spans="1:8" ht="15.6" customHeight="1" thickBot="1">
      <c r="A9" s="319" t="s">
        <v>29</v>
      </c>
      <c r="B9" s="320"/>
      <c r="C9" s="320"/>
      <c r="D9" s="320"/>
      <c r="E9" s="320"/>
      <c r="F9" s="321"/>
      <c r="G9" s="54"/>
      <c r="H9" s="59"/>
    </row>
    <row r="10" spans="1:8" ht="14.4" customHeight="1">
      <c r="A10" s="362"/>
      <c r="B10" s="362"/>
      <c r="C10" s="362"/>
      <c r="D10" s="362"/>
      <c r="E10" s="362"/>
      <c r="F10" s="362"/>
      <c r="G10" s="362"/>
      <c r="H10" s="362"/>
    </row>
    <row r="11" spans="1:8" ht="19.95" customHeight="1">
      <c r="A11" s="677" t="s">
        <v>103</v>
      </c>
      <c r="B11" s="677"/>
      <c r="C11" s="677"/>
      <c r="D11" s="677"/>
      <c r="E11" s="677"/>
      <c r="F11" s="677"/>
      <c r="G11" s="677"/>
      <c r="H11" s="677"/>
    </row>
    <row r="12" spans="1:8" ht="19.95" customHeight="1" thickBot="1">
      <c r="A12" s="613" t="s">
        <v>105</v>
      </c>
      <c r="B12" s="614"/>
      <c r="C12" s="614"/>
      <c r="D12" s="614"/>
      <c r="E12" s="614"/>
      <c r="F12" s="614"/>
      <c r="G12" s="614"/>
      <c r="H12" s="614"/>
    </row>
    <row r="13" spans="1:8" ht="19.95" customHeight="1">
      <c r="A13" s="576" t="s">
        <v>104</v>
      </c>
      <c r="B13" s="577"/>
      <c r="C13" s="577"/>
      <c r="D13" s="577"/>
      <c r="E13" s="577"/>
      <c r="F13" s="578"/>
      <c r="G13" s="678" t="s">
        <v>30</v>
      </c>
      <c r="H13" s="679"/>
    </row>
    <row r="14" spans="1:8" ht="14.4" customHeight="1">
      <c r="A14" s="579"/>
      <c r="B14" s="580"/>
      <c r="C14" s="580"/>
      <c r="D14" s="580"/>
      <c r="E14" s="580"/>
      <c r="F14" s="581"/>
      <c r="G14" s="672"/>
      <c r="H14" s="672"/>
    </row>
    <row r="15" spans="1:8" ht="100.05" customHeight="1">
      <c r="A15" s="642"/>
      <c r="B15" s="642"/>
      <c r="C15" s="642"/>
      <c r="D15" s="642"/>
      <c r="E15" s="642"/>
      <c r="F15" s="642"/>
      <c r="G15" s="642"/>
      <c r="H15" s="642"/>
    </row>
    <row r="16" spans="1:8" ht="14.4" customHeight="1">
      <c r="A16" s="501"/>
      <c r="B16" s="501"/>
      <c r="C16" s="501"/>
      <c r="D16" s="501"/>
      <c r="E16" s="501"/>
      <c r="F16" s="501"/>
      <c r="G16" s="501"/>
      <c r="H16" s="501"/>
    </row>
    <row r="17" spans="1:8" ht="19.95" customHeight="1" thickBot="1">
      <c r="A17" s="613" t="s">
        <v>106</v>
      </c>
      <c r="B17" s="614"/>
      <c r="C17" s="614"/>
      <c r="D17" s="614"/>
      <c r="E17" s="614"/>
      <c r="F17" s="614"/>
      <c r="G17" s="614"/>
      <c r="H17" s="614"/>
    </row>
    <row r="18" spans="1:8" ht="19.95" customHeight="1">
      <c r="A18" s="576" t="s">
        <v>104</v>
      </c>
      <c r="B18" s="577"/>
      <c r="C18" s="577"/>
      <c r="D18" s="577"/>
      <c r="E18" s="577"/>
      <c r="F18" s="578"/>
      <c r="G18" s="678" t="s">
        <v>30</v>
      </c>
      <c r="H18" s="679"/>
    </row>
    <row r="19" spans="1:8" ht="14.4" customHeight="1">
      <c r="A19" s="579"/>
      <c r="B19" s="580"/>
      <c r="C19" s="580"/>
      <c r="D19" s="580"/>
      <c r="E19" s="580"/>
      <c r="F19" s="581"/>
      <c r="G19" s="672"/>
      <c r="H19" s="672"/>
    </row>
    <row r="20" spans="1:8" ht="100.05" customHeight="1">
      <c r="A20" s="642"/>
      <c r="B20" s="642"/>
      <c r="C20" s="642"/>
      <c r="D20" s="642"/>
      <c r="E20" s="642"/>
      <c r="F20" s="642"/>
      <c r="G20" s="642"/>
      <c r="H20" s="642"/>
    </row>
    <row r="21" spans="1:8" ht="14.4" customHeight="1">
      <c r="A21" s="501"/>
      <c r="B21" s="501"/>
      <c r="C21" s="501"/>
      <c r="D21" s="501"/>
      <c r="E21" s="501"/>
      <c r="F21" s="501"/>
      <c r="G21" s="501"/>
      <c r="H21" s="501"/>
    </row>
    <row r="22" spans="1:8" ht="19.95" customHeight="1" thickBot="1">
      <c r="A22" s="613" t="s">
        <v>107</v>
      </c>
      <c r="B22" s="614"/>
      <c r="C22" s="614"/>
      <c r="D22" s="614"/>
      <c r="E22" s="614"/>
      <c r="F22" s="614"/>
      <c r="G22" s="614"/>
      <c r="H22" s="614"/>
    </row>
    <row r="23" spans="1:8" ht="19.95" customHeight="1">
      <c r="A23" s="576" t="s">
        <v>104</v>
      </c>
      <c r="B23" s="577"/>
      <c r="C23" s="577"/>
      <c r="D23" s="577"/>
      <c r="E23" s="577"/>
      <c r="F23" s="578"/>
      <c r="G23" s="678" t="s">
        <v>30</v>
      </c>
      <c r="H23" s="679"/>
    </row>
    <row r="24" spans="1:8">
      <c r="A24" s="579"/>
      <c r="B24" s="580"/>
      <c r="C24" s="580"/>
      <c r="D24" s="580"/>
      <c r="E24" s="580"/>
      <c r="F24" s="581"/>
      <c r="G24" s="672"/>
      <c r="H24" s="672"/>
    </row>
    <row r="25" spans="1:8" ht="100.05" customHeight="1">
      <c r="A25" s="642"/>
      <c r="B25" s="642"/>
      <c r="C25" s="642"/>
      <c r="D25" s="642"/>
      <c r="E25" s="642"/>
      <c r="F25" s="642"/>
      <c r="G25" s="642"/>
      <c r="H25" s="642"/>
    </row>
    <row r="26" spans="1:8" ht="14.4" customHeight="1">
      <c r="A26" s="501"/>
      <c r="B26" s="501"/>
      <c r="C26" s="501"/>
      <c r="D26" s="501"/>
      <c r="E26" s="501"/>
      <c r="F26" s="501"/>
      <c r="G26" s="501"/>
      <c r="H26" s="501"/>
    </row>
    <row r="27" spans="1:8" ht="19.95" customHeight="1" thickBot="1">
      <c r="A27" s="613" t="s">
        <v>108</v>
      </c>
      <c r="B27" s="614"/>
      <c r="C27" s="614"/>
      <c r="D27" s="614"/>
      <c r="E27" s="614"/>
      <c r="F27" s="614"/>
      <c r="G27" s="614"/>
      <c r="H27" s="614"/>
    </row>
    <row r="28" spans="1:8" ht="19.95" customHeight="1">
      <c r="A28" s="576" t="s">
        <v>104</v>
      </c>
      <c r="B28" s="577"/>
      <c r="C28" s="577"/>
      <c r="D28" s="577"/>
      <c r="E28" s="577"/>
      <c r="F28" s="578"/>
      <c r="G28" s="678" t="s">
        <v>30</v>
      </c>
      <c r="H28" s="679"/>
    </row>
    <row r="29" spans="1:8" ht="14.4" customHeight="1">
      <c r="A29" s="579"/>
      <c r="B29" s="580"/>
      <c r="C29" s="580"/>
      <c r="D29" s="580"/>
      <c r="E29" s="580"/>
      <c r="F29" s="581"/>
      <c r="G29" s="672"/>
      <c r="H29" s="672"/>
    </row>
    <row r="30" spans="1:8" ht="100.05" customHeight="1">
      <c r="A30" s="642"/>
      <c r="B30" s="642"/>
      <c r="C30" s="642"/>
      <c r="D30" s="642"/>
      <c r="E30" s="642"/>
      <c r="F30" s="642"/>
      <c r="G30" s="642"/>
      <c r="H30" s="642"/>
    </row>
    <row r="31" spans="1:8" ht="14.4" customHeight="1">
      <c r="A31" s="501"/>
      <c r="B31" s="501"/>
      <c r="C31" s="501"/>
      <c r="D31" s="501"/>
      <c r="E31" s="501"/>
      <c r="F31" s="501"/>
      <c r="G31" s="501"/>
      <c r="H31" s="501"/>
    </row>
    <row r="32" spans="1:8" ht="19.95" customHeight="1" thickBot="1">
      <c r="A32" s="613" t="s">
        <v>109</v>
      </c>
      <c r="B32" s="614"/>
      <c r="C32" s="614"/>
      <c r="D32" s="614"/>
      <c r="E32" s="614"/>
      <c r="F32" s="614"/>
      <c r="G32" s="614"/>
      <c r="H32" s="614"/>
    </row>
    <row r="33" spans="1:8" ht="19.95" customHeight="1">
      <c r="A33" s="576" t="s">
        <v>104</v>
      </c>
      <c r="B33" s="577"/>
      <c r="C33" s="577"/>
      <c r="D33" s="577"/>
      <c r="E33" s="577"/>
      <c r="F33" s="578"/>
      <c r="G33" s="678" t="s">
        <v>30</v>
      </c>
      <c r="H33" s="679"/>
    </row>
    <row r="34" spans="1:8" ht="14.4" customHeight="1">
      <c r="A34" s="579"/>
      <c r="B34" s="580"/>
      <c r="C34" s="580"/>
      <c r="D34" s="580"/>
      <c r="E34" s="580"/>
      <c r="F34" s="581"/>
      <c r="G34" s="672"/>
      <c r="H34" s="672"/>
    </row>
    <row r="35" spans="1:8" ht="100.05" customHeight="1">
      <c r="A35" s="642"/>
      <c r="B35" s="642"/>
      <c r="C35" s="642"/>
      <c r="D35" s="642"/>
      <c r="E35" s="642"/>
      <c r="F35" s="642"/>
      <c r="G35" s="642"/>
      <c r="H35" s="642"/>
    </row>
    <row r="36" spans="1:8">
      <c r="A36" s="262"/>
      <c r="B36" s="262"/>
      <c r="C36" s="262"/>
      <c r="D36" s="262"/>
      <c r="E36" s="262"/>
      <c r="F36" s="262"/>
      <c r="G36" s="262"/>
      <c r="H36" s="262"/>
    </row>
  </sheetData>
  <sheetProtection algorithmName="SHA-512" hashValue="Gg/nxTAA5FmdnrAfJxagN61VeEgmQHmVEiUaAC1b6LL0uUGWdP7B3yMTFDFWEK3sJaMpp+Z2KTMvHXIwVF96dA==" saltValue="XdPoks512Q1L2is+uSn1Ow==" spinCount="100000" sheet="1"/>
  <mergeCells count="44">
    <mergeCell ref="A36:H36"/>
    <mergeCell ref="A35:H35"/>
    <mergeCell ref="A13:F14"/>
    <mergeCell ref="A18:F19"/>
    <mergeCell ref="A23:F24"/>
    <mergeCell ref="A28:F29"/>
    <mergeCell ref="A33:F34"/>
    <mergeCell ref="A30:H30"/>
    <mergeCell ref="A31:H31"/>
    <mergeCell ref="A32:H32"/>
    <mergeCell ref="G33:H33"/>
    <mergeCell ref="G34:H34"/>
    <mergeCell ref="A25:H25"/>
    <mergeCell ref="A26:H26"/>
    <mergeCell ref="A16:H16"/>
    <mergeCell ref="A17:H17"/>
    <mergeCell ref="G18:H18"/>
    <mergeCell ref="G19:H19"/>
    <mergeCell ref="A10:H10"/>
    <mergeCell ref="A11:H11"/>
    <mergeCell ref="A15:H15"/>
    <mergeCell ref="G29:H29"/>
    <mergeCell ref="A20:H20"/>
    <mergeCell ref="A21:H21"/>
    <mergeCell ref="A22:H22"/>
    <mergeCell ref="G23:H23"/>
    <mergeCell ref="G24:H24"/>
    <mergeCell ref="A27:H27"/>
    <mergeCell ref="G28:H28"/>
    <mergeCell ref="A9:F9"/>
    <mergeCell ref="A12:H12"/>
    <mergeCell ref="G13:H13"/>
    <mergeCell ref="G14:H14"/>
    <mergeCell ref="A1:H1"/>
    <mergeCell ref="A2:H2"/>
    <mergeCell ref="A3:H3"/>
    <mergeCell ref="A4:D4"/>
    <mergeCell ref="E4:H4"/>
    <mergeCell ref="A5:H5"/>
    <mergeCell ref="A6:B6"/>
    <mergeCell ref="C6:E6"/>
    <mergeCell ref="F6:H6"/>
    <mergeCell ref="A7:H7"/>
    <mergeCell ref="A8:F8"/>
  </mergeCells>
  <dataValidations count="1">
    <dataValidation type="textLength" operator="lessThan" allowBlank="1" showInputMessage="1" showErrorMessage="1" sqref="A15:H15 A20:H20 A25:H25 A30:H30 A35:H35" xr:uid="{16E81640-391C-474A-B9B0-AC579DB73C9D}">
      <formula1>600</formula1>
    </dataValidation>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125"/>
  <sheetViews>
    <sheetView topLeftCell="A70" zoomScale="93" zoomScaleNormal="93" workbookViewId="0">
      <selection activeCell="G95" sqref="G95"/>
    </sheetView>
  </sheetViews>
  <sheetFormatPr defaultRowHeight="14.4"/>
  <cols>
    <col min="1" max="1" width="12.33203125" style="1" customWidth="1"/>
    <col min="2" max="2" width="14.88671875" style="1" customWidth="1"/>
    <col min="3" max="3" width="13.21875" style="1" customWidth="1"/>
    <col min="4" max="4" width="12.6640625" style="1" customWidth="1"/>
    <col min="5" max="6" width="9.109375" style="1" customWidth="1"/>
    <col min="7" max="8" width="12.77734375" style="1" customWidth="1"/>
    <col min="9" max="16384" width="8.88671875" style="1"/>
  </cols>
  <sheetData>
    <row r="1" spans="1:9" ht="60" customHeight="1">
      <c r="A1" s="226"/>
      <c r="B1" s="226"/>
      <c r="C1" s="226"/>
      <c r="D1" s="226"/>
      <c r="E1" s="226"/>
      <c r="F1" s="226"/>
      <c r="G1" s="226"/>
      <c r="H1" s="226"/>
    </row>
    <row r="2" spans="1:9" ht="45" customHeight="1">
      <c r="A2" s="425" t="s">
        <v>1150</v>
      </c>
      <c r="B2" s="425"/>
      <c r="C2" s="425"/>
      <c r="D2" s="425"/>
      <c r="E2" s="425"/>
      <c r="F2" s="425"/>
      <c r="G2" s="425"/>
      <c r="H2" s="425"/>
      <c r="I2" s="2"/>
    </row>
    <row r="3" spans="1:9" ht="10.050000000000001" customHeight="1" thickBot="1">
      <c r="A3" s="226"/>
      <c r="B3" s="226"/>
      <c r="C3" s="226"/>
      <c r="D3" s="226"/>
      <c r="E3" s="226"/>
      <c r="F3" s="226"/>
      <c r="G3" s="226"/>
      <c r="H3" s="226"/>
    </row>
    <row r="4" spans="1:9" ht="18" customHeight="1">
      <c r="A4" s="363" t="s">
        <v>35</v>
      </c>
      <c r="B4" s="364"/>
      <c r="C4" s="364"/>
      <c r="D4" s="364"/>
      <c r="E4" s="364"/>
      <c r="F4" s="364"/>
      <c r="G4" s="364"/>
      <c r="H4" s="365"/>
    </row>
    <row r="5" spans="1:9" ht="18" customHeight="1">
      <c r="A5" s="442" t="s">
        <v>1153</v>
      </c>
      <c r="B5" s="443"/>
      <c r="C5" s="443"/>
      <c r="D5" s="443"/>
      <c r="E5" s="426" t="s">
        <v>37</v>
      </c>
      <c r="F5" s="426"/>
      <c r="G5" s="426"/>
      <c r="H5" s="427"/>
    </row>
    <row r="6" spans="1:9" ht="18" customHeight="1">
      <c r="A6" s="439" t="s">
        <v>38</v>
      </c>
      <c r="B6" s="440"/>
      <c r="C6" s="440"/>
      <c r="D6" s="440"/>
      <c r="E6" s="440"/>
      <c r="F6" s="440"/>
      <c r="G6" s="440"/>
      <c r="H6" s="441"/>
    </row>
    <row r="7" spans="1:9" ht="18" customHeight="1" thickBot="1">
      <c r="A7" s="437" t="s">
        <v>39</v>
      </c>
      <c r="B7" s="438"/>
      <c r="C7" s="428" t="s">
        <v>40</v>
      </c>
      <c r="D7" s="428"/>
      <c r="E7" s="428"/>
      <c r="F7" s="428" t="s">
        <v>32</v>
      </c>
      <c r="G7" s="428"/>
      <c r="H7" s="429"/>
    </row>
    <row r="8" spans="1:9" ht="13.95" customHeight="1" thickBot="1">
      <c r="A8" s="226"/>
      <c r="B8" s="226"/>
      <c r="C8" s="226"/>
      <c r="D8" s="226"/>
      <c r="E8" s="226"/>
      <c r="F8" s="226"/>
      <c r="G8" s="226"/>
      <c r="H8" s="436"/>
    </row>
    <row r="9" spans="1:9" ht="30" customHeight="1" thickBot="1">
      <c r="A9" s="433" t="s">
        <v>41</v>
      </c>
      <c r="B9" s="434"/>
      <c r="C9" s="434"/>
      <c r="D9" s="435"/>
      <c r="E9" s="18" t="s">
        <v>50</v>
      </c>
      <c r="F9" s="19" t="s">
        <v>0</v>
      </c>
      <c r="G9" s="19" t="s">
        <v>58</v>
      </c>
      <c r="H9" s="20" t="s">
        <v>60</v>
      </c>
    </row>
    <row r="10" spans="1:9" ht="19.95" customHeight="1" thickBot="1">
      <c r="A10" s="430" t="s">
        <v>2</v>
      </c>
      <c r="B10" s="431"/>
      <c r="C10" s="431"/>
      <c r="D10" s="431"/>
      <c r="E10" s="431"/>
      <c r="F10" s="431"/>
      <c r="G10" s="431"/>
      <c r="H10" s="432"/>
    </row>
    <row r="11" spans="1:9" ht="19.95" customHeight="1">
      <c r="A11" s="384" t="s">
        <v>3</v>
      </c>
      <c r="B11" s="385"/>
      <c r="C11" s="370" t="s">
        <v>4</v>
      </c>
      <c r="D11" s="371"/>
      <c r="E11" s="94">
        <f>'Domestic Viol'!E11</f>
        <v>0</v>
      </c>
      <c r="F11" s="94">
        <f>'Domestic Viol'!F11</f>
        <v>0</v>
      </c>
      <c r="G11" s="161">
        <f>'Domestic Viol'!G11</f>
        <v>0</v>
      </c>
      <c r="H11" s="96">
        <f>'Domestic Viol'!H11</f>
        <v>0</v>
      </c>
    </row>
    <row r="12" spans="1:9" ht="19.95" customHeight="1">
      <c r="A12" s="386"/>
      <c r="B12" s="387"/>
      <c r="C12" s="419" t="s">
        <v>5</v>
      </c>
      <c r="D12" s="420"/>
      <c r="E12" s="64">
        <f>'Human Traff'!H8</f>
        <v>0</v>
      </c>
      <c r="F12" s="167">
        <f>'Human Traff'!F8</f>
        <v>0</v>
      </c>
      <c r="G12" s="162">
        <f>'Human Traff'!G8</f>
        <v>0</v>
      </c>
      <c r="H12" s="66">
        <f>'Human Traff'!H8</f>
        <v>0</v>
      </c>
    </row>
    <row r="13" spans="1:9" ht="19.95" customHeight="1">
      <c r="A13" s="386"/>
      <c r="B13" s="387"/>
      <c r="C13" s="422" t="s">
        <v>6</v>
      </c>
      <c r="D13" s="423"/>
      <c r="E13" s="423"/>
      <c r="F13" s="423"/>
      <c r="G13" s="423"/>
      <c r="H13" s="424"/>
    </row>
    <row r="14" spans="1:9" ht="19.95" customHeight="1">
      <c r="A14" s="386"/>
      <c r="B14" s="387"/>
      <c r="C14" s="354" t="s">
        <v>1149</v>
      </c>
      <c r="D14" s="355"/>
      <c r="E14" s="64">
        <f>'Domestic Viol'!E10</f>
        <v>0</v>
      </c>
      <c r="F14" s="64">
        <f>'Domestic Viol'!F10</f>
        <v>0</v>
      </c>
      <c r="G14" s="65">
        <f>'Domestic Viol'!G10</f>
        <v>0</v>
      </c>
      <c r="H14" s="66">
        <f>'Domestic Viol'!H10</f>
        <v>0</v>
      </c>
    </row>
    <row r="15" spans="1:9" ht="22.95" customHeight="1" thickBot="1">
      <c r="A15" s="388"/>
      <c r="B15" s="389"/>
      <c r="C15" s="368" t="s">
        <v>42</v>
      </c>
      <c r="D15" s="369"/>
      <c r="E15" s="29">
        <f>E11+E12+E14</f>
        <v>0</v>
      </c>
      <c r="F15" s="29">
        <f>F11+F12+F14</f>
        <v>0</v>
      </c>
      <c r="G15" s="30">
        <f>G11+G12+G14</f>
        <v>0</v>
      </c>
      <c r="H15" s="31">
        <f>H11+H12+H14</f>
        <v>0</v>
      </c>
    </row>
    <row r="16" spans="1:9" ht="13.95" customHeight="1" thickBot="1">
      <c r="A16" s="312"/>
      <c r="B16" s="312"/>
      <c r="C16" s="312"/>
      <c r="D16" s="312"/>
      <c r="E16" s="312"/>
      <c r="F16" s="312"/>
      <c r="G16" s="312"/>
      <c r="H16" s="312"/>
    </row>
    <row r="17" spans="1:16" ht="19.95" customHeight="1">
      <c r="A17" s="384" t="s">
        <v>8</v>
      </c>
      <c r="B17" s="385"/>
      <c r="C17" s="370" t="s">
        <v>4</v>
      </c>
      <c r="D17" s="371"/>
      <c r="E17" s="94">
        <f>'Jr Special Prog'!E16</f>
        <v>0</v>
      </c>
      <c r="F17" s="94">
        <f>'Jr Special Prog'!F16</f>
        <v>0</v>
      </c>
      <c r="G17" s="95">
        <f>'Jr Special Prog'!G16</f>
        <v>0</v>
      </c>
      <c r="H17" s="96">
        <f>'Jr Special Prog'!H16</f>
        <v>0</v>
      </c>
    </row>
    <row r="18" spans="1:16" ht="19.95" customHeight="1">
      <c r="A18" s="386"/>
      <c r="B18" s="387"/>
      <c r="C18" s="422" t="s">
        <v>6</v>
      </c>
      <c r="D18" s="423"/>
      <c r="E18" s="423"/>
      <c r="F18" s="423"/>
      <c r="G18" s="423"/>
      <c r="H18" s="424"/>
    </row>
    <row r="19" spans="1:16" ht="19.95" customHeight="1">
      <c r="A19" s="386"/>
      <c r="B19" s="387"/>
      <c r="C19" s="354" t="s">
        <v>9</v>
      </c>
      <c r="D19" s="355"/>
      <c r="E19" s="64">
        <f>'Jr Special Prog'!E16</f>
        <v>0</v>
      </c>
      <c r="F19" s="140">
        <f>'Jr Special Prog'!F16</f>
        <v>0</v>
      </c>
      <c r="G19" s="141">
        <f>'Jr Special Prog'!G16</f>
        <v>0</v>
      </c>
      <c r="H19" s="168">
        <f>'Jr Special Prog'!H16</f>
        <v>0</v>
      </c>
    </row>
    <row r="20" spans="1:16" ht="19.95" customHeight="1">
      <c r="A20" s="386"/>
      <c r="B20" s="387"/>
      <c r="C20" s="354" t="s">
        <v>10</v>
      </c>
      <c r="D20" s="355"/>
      <c r="E20" s="140">
        <f>'Jr Special Prog'!E12</f>
        <v>0</v>
      </c>
      <c r="F20" s="140">
        <f>'Jr Special Prog'!F12</f>
        <v>0</v>
      </c>
      <c r="G20" s="141">
        <f>'Jr Special Prog'!G12</f>
        <v>0</v>
      </c>
      <c r="H20" s="168">
        <f>'Jr Special Prog'!H12</f>
        <v>0</v>
      </c>
    </row>
    <row r="21" spans="1:16" ht="28.05" customHeight="1">
      <c r="A21" s="386"/>
      <c r="B21" s="387"/>
      <c r="C21" s="376" t="s">
        <v>11</v>
      </c>
      <c r="D21" s="377"/>
      <c r="E21" s="140">
        <f>'Jr Special Prog'!E13</f>
        <v>0</v>
      </c>
      <c r="F21" s="140">
        <f>'Jr Special Prog'!F13</f>
        <v>0</v>
      </c>
      <c r="G21" s="141">
        <f>'Jr Special Prog'!G13</f>
        <v>0</v>
      </c>
      <c r="H21" s="168">
        <f>'Jr Special Prog'!H13</f>
        <v>0</v>
      </c>
    </row>
    <row r="22" spans="1:16" ht="19.95" customHeight="1">
      <c r="A22" s="386"/>
      <c r="B22" s="387"/>
      <c r="C22" s="376" t="s">
        <v>1148</v>
      </c>
      <c r="D22" s="377"/>
      <c r="E22" s="140">
        <f>'Jr Special Prog'!E14</f>
        <v>0</v>
      </c>
      <c r="F22" s="140">
        <f>'Jr Special Prog'!F14</f>
        <v>0</v>
      </c>
      <c r="G22" s="141">
        <f>'Jr Special Prog'!G14</f>
        <v>0</v>
      </c>
      <c r="H22" s="168">
        <f>'Jr Special Prog'!H14</f>
        <v>0</v>
      </c>
    </row>
    <row r="23" spans="1:16" ht="19.95" customHeight="1">
      <c r="A23" s="386"/>
      <c r="B23" s="387"/>
      <c r="C23" s="354" t="s">
        <v>12</v>
      </c>
      <c r="D23" s="355"/>
      <c r="E23" s="140">
        <f>'Jr Special Prog'!E15</f>
        <v>0</v>
      </c>
      <c r="F23" s="140">
        <f>'Jr Special Prog'!F15</f>
        <v>0</v>
      </c>
      <c r="G23" s="141">
        <f>'Jr Special Prog'!G15</f>
        <v>0</v>
      </c>
      <c r="H23" s="168">
        <f>'Jr Special Prog'!H15</f>
        <v>0</v>
      </c>
    </row>
    <row r="24" spans="1:16" ht="22.95" customHeight="1" thickBot="1">
      <c r="A24" s="388"/>
      <c r="B24" s="389"/>
      <c r="C24" s="368" t="s">
        <v>42</v>
      </c>
      <c r="D24" s="369"/>
      <c r="E24" s="29">
        <f>E17+E19+E20+E21+E22+E23</f>
        <v>0</v>
      </c>
      <c r="F24" s="29">
        <f>F17+F19+F20+F21+F22+F23</f>
        <v>0</v>
      </c>
      <c r="G24" s="30">
        <f>G17+G19+G20+G21+G22+G23</f>
        <v>0</v>
      </c>
      <c r="H24" s="31">
        <f>H17+H19+H20+H21+H22+H23</f>
        <v>0</v>
      </c>
    </row>
    <row r="25" spans="1:16" ht="19.95" customHeight="1" thickBot="1">
      <c r="A25" s="312"/>
      <c r="B25" s="312"/>
      <c r="C25" s="312"/>
      <c r="D25" s="312"/>
      <c r="E25" s="312"/>
      <c r="F25" s="312"/>
      <c r="G25" s="312"/>
      <c r="H25" s="312"/>
    </row>
    <row r="26" spans="1:16" ht="28.05" customHeight="1" thickBot="1">
      <c r="A26" s="450" t="s">
        <v>51</v>
      </c>
      <c r="B26" s="451"/>
      <c r="C26" s="421"/>
      <c r="D26" s="421"/>
      <c r="E26" s="169">
        <f>'Presidents Proj'!E9</f>
        <v>0</v>
      </c>
      <c r="F26" s="169">
        <f>'Presidents Proj'!F9</f>
        <v>0</v>
      </c>
      <c r="G26" s="170">
        <f>'Presidents Proj'!G9</f>
        <v>0</v>
      </c>
      <c r="H26" s="171">
        <f>'Presidents Proj'!H9</f>
        <v>0</v>
      </c>
    </row>
    <row r="27" spans="1:16" ht="28.05" customHeight="1">
      <c r="A27" s="447" t="s">
        <v>52</v>
      </c>
      <c r="B27" s="448"/>
      <c r="C27" s="449"/>
      <c r="D27" s="449"/>
      <c r="E27" s="64">
        <f>'Junior Dir Proj'!E9</f>
        <v>0</v>
      </c>
      <c r="F27" s="64">
        <f>'Junior Dir Proj'!F9</f>
        <v>0</v>
      </c>
      <c r="G27" s="65">
        <f>'Junior Dir Proj'!G9</f>
        <v>0</v>
      </c>
      <c r="H27" s="172">
        <f>'Junior Dir Proj'!H9</f>
        <v>0</v>
      </c>
    </row>
    <row r="28" spans="1:16" ht="28.05" customHeight="1" thickBot="1">
      <c r="A28" s="452" t="s">
        <v>53</v>
      </c>
      <c r="B28" s="453"/>
      <c r="C28" s="418"/>
      <c r="D28" s="418"/>
      <c r="E28" s="173">
        <f>'Juniorette Dir Proj'!E9</f>
        <v>0</v>
      </c>
      <c r="F28" s="173">
        <f>'Juniorette Dir Proj'!F9</f>
        <v>0</v>
      </c>
      <c r="G28" s="174">
        <f>'Juniorette Dir Proj'!G9</f>
        <v>0</v>
      </c>
      <c r="H28" s="175">
        <f>'Junior Dir Proj'!E9</f>
        <v>0</v>
      </c>
    </row>
    <row r="29" spans="1:16" ht="25.05" customHeight="1">
      <c r="A29" s="366" t="s">
        <v>43</v>
      </c>
      <c r="B29" s="366"/>
      <c r="C29" s="366"/>
      <c r="D29" s="366"/>
      <c r="E29" s="366"/>
      <c r="F29" s="366"/>
      <c r="G29" s="366"/>
      <c r="H29" s="366"/>
    </row>
    <row r="30" spans="1:16" ht="19.95" customHeight="1" thickBot="1">
      <c r="A30" s="367"/>
      <c r="B30" s="367"/>
      <c r="C30" s="367"/>
      <c r="D30" s="367"/>
      <c r="E30" s="367"/>
      <c r="F30" s="367"/>
      <c r="G30" s="367"/>
      <c r="H30" s="367"/>
    </row>
    <row r="31" spans="1:16" ht="30" customHeight="1">
      <c r="A31" s="413" t="s">
        <v>41</v>
      </c>
      <c r="B31" s="414"/>
      <c r="C31" s="414"/>
      <c r="D31" s="414"/>
      <c r="E31" s="55" t="s">
        <v>50</v>
      </c>
      <c r="F31" s="56" t="s">
        <v>0</v>
      </c>
      <c r="G31" s="56" t="s">
        <v>57</v>
      </c>
      <c r="H31" s="58" t="s">
        <v>61</v>
      </c>
    </row>
    <row r="32" spans="1:16" ht="19.95" customHeight="1" thickBot="1">
      <c r="A32" s="444" t="s">
        <v>13</v>
      </c>
      <c r="B32" s="445"/>
      <c r="C32" s="445"/>
      <c r="D32" s="445"/>
      <c r="E32" s="445"/>
      <c r="F32" s="445"/>
      <c r="G32" s="445"/>
      <c r="H32" s="446"/>
      <c r="M32" s="5"/>
      <c r="N32" s="5"/>
      <c r="O32" s="5"/>
      <c r="P32" s="5"/>
    </row>
    <row r="33" spans="1:8" ht="19.95" customHeight="1">
      <c r="A33" s="356" t="s">
        <v>14</v>
      </c>
      <c r="B33" s="357"/>
      <c r="C33" s="370" t="s">
        <v>4</v>
      </c>
      <c r="D33" s="371"/>
      <c r="E33" s="94">
        <f>'Arts &amp; Culture'!E17</f>
        <v>0</v>
      </c>
      <c r="F33" s="94">
        <f>'Arts &amp; Culture'!F17</f>
        <v>0</v>
      </c>
      <c r="G33" s="95">
        <f>'Arts &amp; Culture'!G17</f>
        <v>0</v>
      </c>
      <c r="H33" s="96">
        <f>'Arts &amp; Culture'!H17</f>
        <v>0</v>
      </c>
    </row>
    <row r="34" spans="1:8" ht="19.95" customHeight="1">
      <c r="A34" s="358"/>
      <c r="B34" s="359"/>
      <c r="C34" s="144" t="s">
        <v>6</v>
      </c>
      <c r="D34" s="145"/>
      <c r="E34" s="145"/>
      <c r="F34" s="145"/>
      <c r="G34" s="145"/>
      <c r="H34" s="146"/>
    </row>
    <row r="35" spans="1:8" ht="19.95" customHeight="1">
      <c r="A35" s="358"/>
      <c r="B35" s="359"/>
      <c r="C35" s="374" t="s">
        <v>1146</v>
      </c>
      <c r="D35" s="375"/>
      <c r="E35" s="64">
        <f>'Arts &amp; Culture'!E11</f>
        <v>0</v>
      </c>
      <c r="F35" s="64">
        <f>'Arts &amp; Culture'!F11</f>
        <v>0</v>
      </c>
      <c r="G35" s="65">
        <f>'Arts &amp; Culture'!G11</f>
        <v>0</v>
      </c>
      <c r="H35" s="66">
        <f>'Arts &amp; Culture'!H11</f>
        <v>0</v>
      </c>
    </row>
    <row r="36" spans="1:8" ht="19.95" customHeight="1">
      <c r="A36" s="358"/>
      <c r="B36" s="359"/>
      <c r="C36" s="354" t="s">
        <v>15</v>
      </c>
      <c r="D36" s="355"/>
      <c r="E36" s="64">
        <f>'Arts &amp; Culture'!E12</f>
        <v>0</v>
      </c>
      <c r="F36" s="64">
        <f>'Arts &amp; Culture'!F12</f>
        <v>0</v>
      </c>
      <c r="G36" s="65">
        <f>'Arts &amp; Culture'!G12</f>
        <v>0</v>
      </c>
      <c r="H36" s="66">
        <f>'Arts &amp; Culture'!H13</f>
        <v>0</v>
      </c>
    </row>
    <row r="37" spans="1:8" ht="19.95" customHeight="1">
      <c r="A37" s="358"/>
      <c r="B37" s="359"/>
      <c r="C37" s="354" t="s">
        <v>9</v>
      </c>
      <c r="D37" s="355"/>
      <c r="E37" s="64">
        <f>'Arts &amp; Culture'!E13</f>
        <v>0</v>
      </c>
      <c r="F37" s="64">
        <f>'Arts &amp; Culture'!F13</f>
        <v>0</v>
      </c>
      <c r="G37" s="65">
        <f>'Arts &amp; Culture'!G13</f>
        <v>0</v>
      </c>
      <c r="H37" s="66">
        <f>'Arts &amp; Culture'!H13</f>
        <v>0</v>
      </c>
    </row>
    <row r="38" spans="1:8" ht="19.95" customHeight="1">
      <c r="A38" s="358"/>
      <c r="B38" s="359"/>
      <c r="C38" s="354" t="s">
        <v>10</v>
      </c>
      <c r="D38" s="355"/>
      <c r="E38" s="64">
        <f>'Arts &amp; Culture'!E14</f>
        <v>0</v>
      </c>
      <c r="F38" s="64">
        <f>'Arts &amp; Culture'!F14</f>
        <v>0</v>
      </c>
      <c r="G38" s="65">
        <f>'Arts &amp; Culture'!G14</f>
        <v>0</v>
      </c>
      <c r="H38" s="66">
        <f>'Arts &amp; Culture'!H14</f>
        <v>0</v>
      </c>
    </row>
    <row r="39" spans="1:8" ht="28.05" customHeight="1">
      <c r="A39" s="358"/>
      <c r="B39" s="359"/>
      <c r="C39" s="376" t="s">
        <v>11</v>
      </c>
      <c r="D39" s="377"/>
      <c r="E39" s="64">
        <f>'Arts &amp; Culture'!E15</f>
        <v>0</v>
      </c>
      <c r="F39" s="64">
        <f>'Arts &amp; Culture'!F15</f>
        <v>0</v>
      </c>
      <c r="G39" s="65">
        <f>'Arts &amp; Culture'!G15</f>
        <v>0</v>
      </c>
      <c r="H39" s="66">
        <f>'Arts &amp; Culture'!H15</f>
        <v>0</v>
      </c>
    </row>
    <row r="40" spans="1:8" ht="19.95" customHeight="1">
      <c r="A40" s="358"/>
      <c r="B40" s="359"/>
      <c r="C40" s="354" t="s">
        <v>12</v>
      </c>
      <c r="D40" s="355"/>
      <c r="E40" s="64">
        <f>'Arts &amp; Culture'!E16</f>
        <v>0</v>
      </c>
      <c r="F40" s="64">
        <f>'Arts &amp; Culture'!F16</f>
        <v>0</v>
      </c>
      <c r="G40" s="65">
        <f>'Arts &amp; Culture'!G16</f>
        <v>0</v>
      </c>
      <c r="H40" s="66">
        <f>'Arts &amp; Culture'!H16</f>
        <v>0</v>
      </c>
    </row>
    <row r="41" spans="1:8" ht="19.95" customHeight="1" thickBot="1">
      <c r="A41" s="360"/>
      <c r="B41" s="361"/>
      <c r="C41" s="368" t="s">
        <v>34</v>
      </c>
      <c r="D41" s="369"/>
      <c r="E41" s="176">
        <f>E33+E35+E36+E37+E38+E39+E40</f>
        <v>0</v>
      </c>
      <c r="F41" s="176">
        <f>F33+F35+F36+F37+F38+F39+F40</f>
        <v>0</v>
      </c>
      <c r="G41" s="177">
        <f>G33+G35+G36+G37+G38+G39+G40</f>
        <v>0</v>
      </c>
      <c r="H41" s="178">
        <f>H33+H35+H36+H37+H38+H39+H40</f>
        <v>0</v>
      </c>
    </row>
    <row r="42" spans="1:8" ht="13.95" customHeight="1" thickBot="1">
      <c r="A42" s="312"/>
      <c r="B42" s="312"/>
      <c r="C42" s="312"/>
      <c r="D42" s="312"/>
      <c r="E42" s="312"/>
      <c r="F42" s="312"/>
      <c r="G42" s="312"/>
      <c r="H42" s="312"/>
    </row>
    <row r="43" spans="1:8" ht="19.95" customHeight="1">
      <c r="A43" s="384" t="s">
        <v>16</v>
      </c>
      <c r="B43" s="385"/>
      <c r="C43" s="370" t="s">
        <v>4</v>
      </c>
      <c r="D43" s="371"/>
      <c r="E43" s="94">
        <f>'Civic Eng'!E17</f>
        <v>0</v>
      </c>
      <c r="F43" s="94">
        <f>'Civic Eng'!E17</f>
        <v>0</v>
      </c>
      <c r="G43" s="95">
        <f>'Civic Eng'!E17</f>
        <v>0</v>
      </c>
      <c r="H43" s="96">
        <f>'Civic Eng'!E17</f>
        <v>0</v>
      </c>
    </row>
    <row r="44" spans="1:8" ht="19.95" customHeight="1">
      <c r="A44" s="386"/>
      <c r="B44" s="387"/>
      <c r="C44" s="372" t="s">
        <v>6</v>
      </c>
      <c r="D44" s="343"/>
      <c r="E44" s="343"/>
      <c r="F44" s="343"/>
      <c r="G44" s="343"/>
      <c r="H44" s="373"/>
    </row>
    <row r="45" spans="1:8" ht="19.95" customHeight="1">
      <c r="A45" s="386"/>
      <c r="B45" s="387"/>
      <c r="C45" s="374" t="s">
        <v>1147</v>
      </c>
      <c r="D45" s="375"/>
      <c r="E45" s="64">
        <f>'Civic Eng'!E10</f>
        <v>0</v>
      </c>
      <c r="F45" s="64">
        <f>'Civic Eng'!F10</f>
        <v>0</v>
      </c>
      <c r="G45" s="65">
        <f>'Civic Eng'!G10</f>
        <v>0</v>
      </c>
      <c r="H45" s="66">
        <f>'Civic Eng'!H10</f>
        <v>0</v>
      </c>
    </row>
    <row r="46" spans="1:8" ht="19.95" customHeight="1">
      <c r="A46" s="386"/>
      <c r="B46" s="387"/>
      <c r="C46" s="354" t="s">
        <v>15</v>
      </c>
      <c r="D46" s="355"/>
      <c r="E46" s="64">
        <f>'Civic Eng'!E11</f>
        <v>0</v>
      </c>
      <c r="F46" s="64">
        <f>'Civic Eng'!F11</f>
        <v>0</v>
      </c>
      <c r="G46" s="65">
        <f>'Civic Eng'!G11</f>
        <v>0</v>
      </c>
      <c r="H46" s="66">
        <f>'Civic Eng'!H11</f>
        <v>0</v>
      </c>
    </row>
    <row r="47" spans="1:8" ht="19.95" customHeight="1">
      <c r="A47" s="386"/>
      <c r="B47" s="387"/>
      <c r="C47" s="354" t="s">
        <v>9</v>
      </c>
      <c r="D47" s="355"/>
      <c r="E47" s="64">
        <f>'Civic Eng'!E12</f>
        <v>0</v>
      </c>
      <c r="F47" s="64">
        <f>'Civic Eng'!F12</f>
        <v>0</v>
      </c>
      <c r="G47" s="65">
        <f>'Civic Eng'!G12</f>
        <v>0</v>
      </c>
      <c r="H47" s="66">
        <f>'Civic Eng'!H12</f>
        <v>0</v>
      </c>
    </row>
    <row r="48" spans="1:8" ht="19.95" customHeight="1">
      <c r="A48" s="386"/>
      <c r="B48" s="387"/>
      <c r="C48" s="354" t="s">
        <v>10</v>
      </c>
      <c r="D48" s="355"/>
      <c r="E48" s="64">
        <f>'Civic Eng'!E13</f>
        <v>0</v>
      </c>
      <c r="F48" s="64">
        <f>'Civic Eng'!F13</f>
        <v>0</v>
      </c>
      <c r="G48" s="65">
        <f>'Civic Eng'!G13</f>
        <v>0</v>
      </c>
      <c r="H48" s="66">
        <f>'Civic Eng'!H13</f>
        <v>0</v>
      </c>
    </row>
    <row r="49" spans="1:8" ht="28.05" customHeight="1">
      <c r="A49" s="386"/>
      <c r="B49" s="387"/>
      <c r="C49" s="376" t="s">
        <v>11</v>
      </c>
      <c r="D49" s="377"/>
      <c r="E49" s="64">
        <f>'Civic Eng'!E14</f>
        <v>0</v>
      </c>
      <c r="F49" s="64">
        <f>'Civic Eng'!F14</f>
        <v>0</v>
      </c>
      <c r="G49" s="65">
        <f>'Civic Eng'!G14</f>
        <v>0</v>
      </c>
      <c r="H49" s="66">
        <f>'Civic Eng'!H14</f>
        <v>0</v>
      </c>
    </row>
    <row r="50" spans="1:8" ht="19.95" customHeight="1">
      <c r="A50" s="386"/>
      <c r="B50" s="387"/>
      <c r="C50" s="376" t="s">
        <v>1145</v>
      </c>
      <c r="D50" s="377"/>
      <c r="E50" s="64">
        <f>'Civic Eng'!E15</f>
        <v>0</v>
      </c>
      <c r="F50" s="64">
        <f>'Civic Eng'!F15</f>
        <v>0</v>
      </c>
      <c r="G50" s="65">
        <f>'Civic Eng'!G15</f>
        <v>0</v>
      </c>
      <c r="H50" s="66">
        <f>'Civic Eng'!H15</f>
        <v>0</v>
      </c>
    </row>
    <row r="51" spans="1:8" ht="19.95" customHeight="1">
      <c r="A51" s="386"/>
      <c r="B51" s="387"/>
      <c r="C51" s="354" t="s">
        <v>12</v>
      </c>
      <c r="D51" s="355"/>
      <c r="E51" s="64">
        <f>'Civic Eng'!E16</f>
        <v>0</v>
      </c>
      <c r="F51" s="64">
        <f>'Civic Eng'!F16</f>
        <v>0</v>
      </c>
      <c r="G51" s="65">
        <f>'Civic Eng'!G16</f>
        <v>0</v>
      </c>
      <c r="H51" s="66">
        <f>'Civic Eng'!H16</f>
        <v>0</v>
      </c>
    </row>
    <row r="52" spans="1:8" ht="28.05" customHeight="1" thickBot="1">
      <c r="A52" s="388"/>
      <c r="B52" s="389"/>
      <c r="C52" s="398" t="s">
        <v>46</v>
      </c>
      <c r="D52" s="399"/>
      <c r="E52" s="29">
        <f>E43+E45+E46+E47+E48+E49+E50+E51</f>
        <v>0</v>
      </c>
      <c r="F52" s="29">
        <f>F43+F45+F46+F47+F48+F49+F50+F51</f>
        <v>0</v>
      </c>
      <c r="G52" s="30">
        <f>G43+G45+G46+G47+G48+G49+G50+G51</f>
        <v>0</v>
      </c>
      <c r="H52" s="31">
        <f>H43+H45+H46+H47+H48+H49+H50+H51</f>
        <v>0</v>
      </c>
    </row>
    <row r="53" spans="1:8" ht="19.95" customHeight="1">
      <c r="A53" s="366" t="s">
        <v>44</v>
      </c>
      <c r="B53" s="366"/>
      <c r="C53" s="366"/>
      <c r="D53" s="366"/>
      <c r="E53" s="366"/>
      <c r="F53" s="366"/>
      <c r="G53" s="366"/>
      <c r="H53" s="366"/>
    </row>
    <row r="54" spans="1:8" ht="13.95" customHeight="1" thickBot="1">
      <c r="A54" s="367"/>
      <c r="B54" s="367"/>
      <c r="C54" s="367"/>
      <c r="D54" s="367"/>
      <c r="E54" s="367"/>
      <c r="F54" s="367"/>
      <c r="G54" s="367"/>
      <c r="H54" s="367"/>
    </row>
    <row r="55" spans="1:8" ht="30" customHeight="1">
      <c r="A55" s="390" t="s">
        <v>41</v>
      </c>
      <c r="B55" s="391"/>
      <c r="C55" s="391"/>
      <c r="D55" s="392"/>
      <c r="E55" s="55" t="s">
        <v>50</v>
      </c>
      <c r="F55" s="56" t="s">
        <v>0</v>
      </c>
      <c r="G55" s="56" t="s">
        <v>56</v>
      </c>
      <c r="H55" s="58" t="s">
        <v>62</v>
      </c>
    </row>
    <row r="56" spans="1:8" ht="19.95" customHeight="1">
      <c r="A56" s="358" t="s">
        <v>17</v>
      </c>
      <c r="B56" s="359"/>
      <c r="C56" s="400" t="s">
        <v>4</v>
      </c>
      <c r="D56" s="401"/>
      <c r="E56" s="179">
        <f>Education!E17</f>
        <v>0</v>
      </c>
      <c r="F56" s="179">
        <f>Education!F17</f>
        <v>0</v>
      </c>
      <c r="G56" s="180">
        <f>Education!G17</f>
        <v>0</v>
      </c>
      <c r="H56" s="181">
        <f>Education!H17</f>
        <v>0</v>
      </c>
    </row>
    <row r="57" spans="1:8" ht="19.95" customHeight="1">
      <c r="A57" s="358"/>
      <c r="B57" s="359"/>
      <c r="C57" s="372" t="s">
        <v>6</v>
      </c>
      <c r="D57" s="343"/>
      <c r="E57" s="343"/>
      <c r="F57" s="343"/>
      <c r="G57" s="343"/>
      <c r="H57" s="373"/>
    </row>
    <row r="58" spans="1:8" ht="19.95" customHeight="1">
      <c r="A58" s="358"/>
      <c r="B58" s="359"/>
      <c r="C58" s="374" t="s">
        <v>1146</v>
      </c>
      <c r="D58" s="375"/>
      <c r="E58" s="64">
        <f>Education!E11</f>
        <v>0</v>
      </c>
      <c r="F58" s="64">
        <f>Education!F11</f>
        <v>0</v>
      </c>
      <c r="G58" s="65">
        <f>Education!G11</f>
        <v>0</v>
      </c>
      <c r="H58" s="66">
        <f>Education!H11</f>
        <v>0</v>
      </c>
    </row>
    <row r="59" spans="1:8" ht="19.95" customHeight="1">
      <c r="A59" s="358"/>
      <c r="B59" s="359"/>
      <c r="C59" s="354" t="s">
        <v>15</v>
      </c>
      <c r="D59" s="355"/>
      <c r="E59" s="64">
        <f>Education!E12</f>
        <v>0</v>
      </c>
      <c r="F59" s="64">
        <f>Education!F12</f>
        <v>0</v>
      </c>
      <c r="G59" s="65">
        <f>Education!G12</f>
        <v>0</v>
      </c>
      <c r="H59" s="66">
        <f>Education!H12</f>
        <v>0</v>
      </c>
    </row>
    <row r="60" spans="1:8" ht="19.95" customHeight="1">
      <c r="A60" s="358"/>
      <c r="B60" s="359"/>
      <c r="C60" s="354" t="s">
        <v>10</v>
      </c>
      <c r="D60" s="355"/>
      <c r="E60" s="64">
        <f>Education!E13</f>
        <v>0</v>
      </c>
      <c r="F60" s="64">
        <f>Education!F13</f>
        <v>0</v>
      </c>
      <c r="G60" s="65">
        <f>Education!G13</f>
        <v>0</v>
      </c>
      <c r="H60" s="66">
        <f>Education!H13</f>
        <v>0</v>
      </c>
    </row>
    <row r="61" spans="1:8" ht="28.05" customHeight="1">
      <c r="A61" s="358"/>
      <c r="B61" s="359"/>
      <c r="C61" s="376" t="s">
        <v>11</v>
      </c>
      <c r="D61" s="377"/>
      <c r="E61" s="64">
        <f>Education!E14</f>
        <v>0</v>
      </c>
      <c r="F61" s="64">
        <f>Education!F14</f>
        <v>0</v>
      </c>
      <c r="G61" s="65">
        <f>Education!G14</f>
        <v>0</v>
      </c>
      <c r="H61" s="66">
        <f>Education!H14</f>
        <v>0</v>
      </c>
    </row>
    <row r="62" spans="1:8" ht="19.95" customHeight="1">
      <c r="A62" s="358"/>
      <c r="B62" s="359"/>
      <c r="C62" s="376" t="s">
        <v>1148</v>
      </c>
      <c r="D62" s="377"/>
      <c r="E62" s="64">
        <f>Education!E15</f>
        <v>0</v>
      </c>
      <c r="F62" s="64">
        <f>Education!F15</f>
        <v>0</v>
      </c>
      <c r="G62" s="65">
        <f>Education!G15</f>
        <v>0</v>
      </c>
      <c r="H62" s="66">
        <f>Education!H15</f>
        <v>0</v>
      </c>
    </row>
    <row r="63" spans="1:8" ht="19.95" customHeight="1">
      <c r="A63" s="358"/>
      <c r="B63" s="359"/>
      <c r="C63" s="354" t="s">
        <v>12</v>
      </c>
      <c r="D63" s="355"/>
      <c r="E63" s="64">
        <f>Education!E16</f>
        <v>0</v>
      </c>
      <c r="F63" s="64">
        <f>Education!F16</f>
        <v>0</v>
      </c>
      <c r="G63" s="65">
        <f>Education!G16</f>
        <v>0</v>
      </c>
      <c r="H63" s="66">
        <f>Education!H16</f>
        <v>0</v>
      </c>
    </row>
    <row r="64" spans="1:8" ht="19.95" customHeight="1" thickBot="1">
      <c r="A64" s="360"/>
      <c r="B64" s="361"/>
      <c r="C64" s="402" t="s">
        <v>47</v>
      </c>
      <c r="D64" s="403"/>
      <c r="E64" s="51">
        <f>E56+E58+E59+E60+E61+E62+E63</f>
        <v>0</v>
      </c>
      <c r="F64" s="51">
        <f>F56+F58+F59+F60+F61+F62+F63</f>
        <v>0</v>
      </c>
      <c r="G64" s="52">
        <f>G56+G58+G59+G60+G61+G62+G63</f>
        <v>0</v>
      </c>
      <c r="H64" s="53">
        <f>H56+H58+H59+H60+H61+H62+H63</f>
        <v>0</v>
      </c>
    </row>
    <row r="65" spans="1:8" ht="13.95" customHeight="1" thickBot="1">
      <c r="A65" s="312"/>
      <c r="B65" s="312"/>
      <c r="C65" s="312"/>
      <c r="D65" s="312"/>
      <c r="E65" s="312"/>
      <c r="F65" s="312"/>
      <c r="G65" s="312"/>
      <c r="H65" s="312"/>
    </row>
    <row r="66" spans="1:8" ht="19.95" customHeight="1">
      <c r="A66" s="378" t="s">
        <v>18</v>
      </c>
      <c r="B66" s="379"/>
      <c r="C66" s="393" t="s">
        <v>4</v>
      </c>
      <c r="D66" s="393"/>
      <c r="E66" s="94">
        <f>Environment!E13</f>
        <v>0</v>
      </c>
      <c r="F66" s="94">
        <f>Environment!F13</f>
        <v>0</v>
      </c>
      <c r="G66" s="95">
        <f>Environment!G13</f>
        <v>0</v>
      </c>
      <c r="H66" s="96">
        <f>Environment!H13</f>
        <v>0</v>
      </c>
    </row>
    <row r="67" spans="1:8" ht="19.95" customHeight="1">
      <c r="A67" s="380"/>
      <c r="B67" s="381"/>
      <c r="C67" s="394" t="s">
        <v>6</v>
      </c>
      <c r="D67" s="394"/>
      <c r="E67" s="394"/>
      <c r="F67" s="394"/>
      <c r="G67" s="394"/>
      <c r="H67" s="395"/>
    </row>
    <row r="68" spans="1:8" ht="19.95" customHeight="1">
      <c r="A68" s="380"/>
      <c r="B68" s="381"/>
      <c r="C68" s="396" t="s">
        <v>15</v>
      </c>
      <c r="D68" s="396"/>
      <c r="E68" s="64">
        <f>Environment!E11</f>
        <v>0</v>
      </c>
      <c r="F68" s="64">
        <f>Environment!F11</f>
        <v>0</v>
      </c>
      <c r="G68" s="65">
        <f>Environment!G11</f>
        <v>0</v>
      </c>
      <c r="H68" s="66">
        <f>Environment!H11</f>
        <v>0</v>
      </c>
    </row>
    <row r="69" spans="1:8" ht="19.95" customHeight="1">
      <c r="A69" s="380"/>
      <c r="B69" s="381"/>
      <c r="C69" s="396" t="s">
        <v>12</v>
      </c>
      <c r="D69" s="396"/>
      <c r="E69" s="64">
        <f>Environment!E12</f>
        <v>0</v>
      </c>
      <c r="F69" s="64">
        <f>Environment!F12</f>
        <v>0</v>
      </c>
      <c r="G69" s="65">
        <f>Environment!G12</f>
        <v>0</v>
      </c>
      <c r="H69" s="66">
        <f>Environment!H12</f>
        <v>0</v>
      </c>
    </row>
    <row r="70" spans="1:8" ht="19.95" customHeight="1" thickBot="1">
      <c r="A70" s="382"/>
      <c r="B70" s="383"/>
      <c r="C70" s="397" t="s">
        <v>48</v>
      </c>
      <c r="D70" s="397"/>
      <c r="E70" s="51">
        <f>E66+E68+E69</f>
        <v>0</v>
      </c>
      <c r="F70" s="51">
        <f>F66+F68+F69</f>
        <v>0</v>
      </c>
      <c r="G70" s="52">
        <f>G66+G68+G69</f>
        <v>0</v>
      </c>
      <c r="H70" s="53">
        <f>H66+H68+H69</f>
        <v>0</v>
      </c>
    </row>
    <row r="71" spans="1:8" ht="13.95" customHeight="1" thickBot="1">
      <c r="A71" s="362"/>
      <c r="B71" s="362"/>
      <c r="C71" s="362"/>
      <c r="D71" s="362"/>
      <c r="E71" s="362"/>
      <c r="F71" s="362"/>
      <c r="G71" s="362"/>
      <c r="H71" s="362"/>
    </row>
    <row r="72" spans="1:8" ht="19.95" customHeight="1">
      <c r="A72" s="378" t="s">
        <v>19</v>
      </c>
      <c r="B72" s="379"/>
      <c r="C72" s="393" t="s">
        <v>4</v>
      </c>
      <c r="D72" s="393"/>
      <c r="E72" s="94">
        <f>'Health &amp; Well'!E18</f>
        <v>0</v>
      </c>
      <c r="F72" s="94">
        <f>'Health &amp; Well'!F18</f>
        <v>0</v>
      </c>
      <c r="G72" s="95">
        <f>'Health &amp; Well'!G18</f>
        <v>0</v>
      </c>
      <c r="H72" s="96">
        <f>'Health &amp; Well'!H18</f>
        <v>0</v>
      </c>
    </row>
    <row r="73" spans="1:8" ht="19.95" customHeight="1">
      <c r="A73" s="380"/>
      <c r="B73" s="381"/>
      <c r="C73" s="394" t="s">
        <v>6</v>
      </c>
      <c r="D73" s="394"/>
      <c r="E73" s="394"/>
      <c r="F73" s="394"/>
      <c r="G73" s="394"/>
      <c r="H73" s="395"/>
    </row>
    <row r="74" spans="1:8" ht="19.95" customHeight="1">
      <c r="A74" s="380"/>
      <c r="B74" s="381"/>
      <c r="C74" s="409" t="s">
        <v>1146</v>
      </c>
      <c r="D74" s="409"/>
      <c r="E74" s="64">
        <f>'Health &amp; Well'!E11</f>
        <v>0</v>
      </c>
      <c r="F74" s="64">
        <f>'Health &amp; Well'!F11</f>
        <v>0</v>
      </c>
      <c r="G74" s="65">
        <f>'Health &amp; Well'!G11</f>
        <v>0</v>
      </c>
      <c r="H74" s="66">
        <f>'Health &amp; Well'!H11</f>
        <v>0</v>
      </c>
    </row>
    <row r="75" spans="1:8" ht="19.95" customHeight="1">
      <c r="A75" s="380"/>
      <c r="B75" s="381"/>
      <c r="C75" s="396" t="s">
        <v>15</v>
      </c>
      <c r="D75" s="396"/>
      <c r="E75" s="64">
        <f>'Health &amp; Well'!E12</f>
        <v>0</v>
      </c>
      <c r="F75" s="64">
        <f>'Health &amp; Well'!F12</f>
        <v>0</v>
      </c>
      <c r="G75" s="65">
        <f>'Health &amp; Well'!G12</f>
        <v>0</v>
      </c>
      <c r="H75" s="66">
        <f>'Health &amp; Well'!H12</f>
        <v>0</v>
      </c>
    </row>
    <row r="76" spans="1:8" ht="19.95" customHeight="1">
      <c r="A76" s="380"/>
      <c r="B76" s="381"/>
      <c r="C76" s="396" t="s">
        <v>9</v>
      </c>
      <c r="D76" s="396"/>
      <c r="E76" s="64">
        <f>'Health &amp; Well'!E13</f>
        <v>0</v>
      </c>
      <c r="F76" s="64">
        <f>'Health &amp; Well'!F13</f>
        <v>0</v>
      </c>
      <c r="G76" s="65">
        <f>'Health &amp; Well'!G13</f>
        <v>0</v>
      </c>
      <c r="H76" s="66">
        <f>'Health &amp; Well'!H13</f>
        <v>0</v>
      </c>
    </row>
    <row r="77" spans="1:8" ht="19.95" customHeight="1">
      <c r="A77" s="380"/>
      <c r="B77" s="381"/>
      <c r="C77" s="396" t="s">
        <v>10</v>
      </c>
      <c r="D77" s="396"/>
      <c r="E77" s="64">
        <f>'Health &amp; Well'!E14</f>
        <v>0</v>
      </c>
      <c r="F77" s="64">
        <f>'Health &amp; Well'!F14</f>
        <v>0</v>
      </c>
      <c r="G77" s="65">
        <f>'Health &amp; Well'!G14</f>
        <v>0</v>
      </c>
      <c r="H77" s="66">
        <f>'Health &amp; Well'!H14</f>
        <v>0</v>
      </c>
    </row>
    <row r="78" spans="1:8" ht="28.05" customHeight="1">
      <c r="A78" s="380"/>
      <c r="B78" s="381"/>
      <c r="C78" s="406" t="s">
        <v>11</v>
      </c>
      <c r="D78" s="406"/>
      <c r="E78" s="64">
        <f>'Health &amp; Well'!E15</f>
        <v>0</v>
      </c>
      <c r="F78" s="64">
        <f>'Health &amp; Well'!F15</f>
        <v>0</v>
      </c>
      <c r="G78" s="65">
        <f>'Health &amp; Well'!G15</f>
        <v>0</v>
      </c>
      <c r="H78" s="66">
        <f>'Health &amp; Well'!H15</f>
        <v>0</v>
      </c>
    </row>
    <row r="79" spans="1:8" ht="19.95" customHeight="1">
      <c r="A79" s="380"/>
      <c r="B79" s="381"/>
      <c r="C79" s="406" t="s">
        <v>1148</v>
      </c>
      <c r="D79" s="406"/>
      <c r="E79" s="64">
        <f>'Health &amp; Well'!E16</f>
        <v>0</v>
      </c>
      <c r="F79" s="64">
        <f>'Health &amp; Well'!F16</f>
        <v>0</v>
      </c>
      <c r="G79" s="65">
        <f>'Health &amp; Well'!G16</f>
        <v>0</v>
      </c>
      <c r="H79" s="66">
        <f>'Health &amp; Well'!H16</f>
        <v>0</v>
      </c>
    </row>
    <row r="80" spans="1:8" ht="19.95" customHeight="1">
      <c r="A80" s="380"/>
      <c r="B80" s="381"/>
      <c r="C80" s="396" t="s">
        <v>12</v>
      </c>
      <c r="D80" s="396"/>
      <c r="E80" s="140">
        <f>'Health &amp; Well'!E17</f>
        <v>0</v>
      </c>
      <c r="F80" s="140">
        <f>'Health &amp; Well'!F17</f>
        <v>0</v>
      </c>
      <c r="G80" s="141">
        <f>'Health &amp; Well'!G17</f>
        <v>0</v>
      </c>
      <c r="H80" s="168">
        <f>'Health &amp; Well'!H17</f>
        <v>0</v>
      </c>
    </row>
    <row r="81" spans="1:8" ht="19.95" customHeight="1" thickBot="1">
      <c r="A81" s="382"/>
      <c r="B81" s="383"/>
      <c r="C81" s="407" t="s">
        <v>49</v>
      </c>
      <c r="D81" s="407"/>
      <c r="E81" s="12">
        <f>E72+E74+E75+E76+E77+E78+E79+E80</f>
        <v>0</v>
      </c>
      <c r="F81" s="12">
        <f>F72+F74+F75+F76+F77+F78+F79+F80</f>
        <v>0</v>
      </c>
      <c r="G81" s="15">
        <f>G72+G74+G75+G76+G77+G78+G79+G80</f>
        <v>0</v>
      </c>
      <c r="H81" s="16">
        <f>H72+H74+H75+H76+H77+H78+H79+H80</f>
        <v>0</v>
      </c>
    </row>
    <row r="82" spans="1:8" ht="19.95" customHeight="1">
      <c r="A82" s="408" t="s">
        <v>33</v>
      </c>
      <c r="B82" s="408"/>
      <c r="C82" s="408"/>
      <c r="D82" s="408"/>
      <c r="E82" s="408"/>
      <c r="F82" s="408"/>
      <c r="G82" s="408"/>
      <c r="H82" s="408"/>
    </row>
    <row r="83" spans="1:8" ht="15" customHeight="1" thickBot="1">
      <c r="A83" s="408"/>
      <c r="B83" s="408"/>
      <c r="C83" s="408"/>
      <c r="D83" s="408"/>
      <c r="E83" s="408"/>
      <c r="F83" s="408"/>
      <c r="G83" s="408"/>
      <c r="H83" s="408"/>
    </row>
    <row r="84" spans="1:8" ht="30" customHeight="1">
      <c r="A84" s="413" t="s">
        <v>41</v>
      </c>
      <c r="B84" s="414"/>
      <c r="C84" s="414"/>
      <c r="D84" s="414"/>
      <c r="E84" s="55" t="s">
        <v>50</v>
      </c>
      <c r="F84" s="56" t="s">
        <v>0</v>
      </c>
      <c r="G84" s="332" t="s">
        <v>20</v>
      </c>
      <c r="H84" s="333"/>
    </row>
    <row r="85" spans="1:8" ht="19.95" customHeight="1">
      <c r="A85" s="410" t="s">
        <v>21</v>
      </c>
      <c r="B85" s="411"/>
      <c r="C85" s="411"/>
      <c r="D85" s="411"/>
      <c r="E85" s="411"/>
      <c r="F85" s="411"/>
      <c r="G85" s="411"/>
      <c r="H85" s="412"/>
    </row>
    <row r="86" spans="1:8" ht="19.95" customHeight="1">
      <c r="A86" s="415" t="s">
        <v>22</v>
      </c>
      <c r="B86" s="416"/>
      <c r="C86" s="416"/>
      <c r="D86" s="417"/>
      <c r="E86" s="64">
        <f>Communications!E9</f>
        <v>0</v>
      </c>
      <c r="F86" s="64">
        <f>Communications!F9</f>
        <v>0</v>
      </c>
      <c r="G86" s="404">
        <f>Communications!G9</f>
        <v>0</v>
      </c>
      <c r="H86" s="405"/>
    </row>
    <row r="87" spans="1:8" ht="19.95" customHeight="1">
      <c r="A87" s="415" t="s">
        <v>23</v>
      </c>
      <c r="B87" s="416"/>
      <c r="C87" s="416"/>
      <c r="D87" s="417"/>
      <c r="E87" s="64">
        <f>Leadership!E9</f>
        <v>0</v>
      </c>
      <c r="F87" s="64">
        <f>Leadership!F9</f>
        <v>0</v>
      </c>
      <c r="G87" s="404">
        <f>Leadership!G9</f>
        <v>0</v>
      </c>
      <c r="H87" s="405"/>
    </row>
    <row r="88" spans="1:8" ht="19.95" customHeight="1">
      <c r="A88" s="415" t="s">
        <v>24</v>
      </c>
      <c r="B88" s="416"/>
      <c r="C88" s="416"/>
      <c r="D88" s="417"/>
      <c r="E88" s="64">
        <f>Legislation!E9</f>
        <v>0</v>
      </c>
      <c r="F88" s="64">
        <f>Legislation!F9</f>
        <v>0</v>
      </c>
      <c r="G88" s="404">
        <f>Legislation!G9</f>
        <v>0</v>
      </c>
      <c r="H88" s="405"/>
    </row>
    <row r="89" spans="1:8" ht="19.95" customHeight="1" thickBot="1">
      <c r="A89" s="313" t="s">
        <v>25</v>
      </c>
      <c r="B89" s="314"/>
      <c r="C89" s="314"/>
      <c r="D89" s="315"/>
      <c r="E89" s="29">
        <f>Membership!E9</f>
        <v>0</v>
      </c>
      <c r="F89" s="29">
        <f>Membership!F9</f>
        <v>0</v>
      </c>
      <c r="G89" s="310">
        <f>Membership!G9</f>
        <v>0</v>
      </c>
      <c r="H89" s="311"/>
    </row>
    <row r="90" spans="1:8" ht="13.95" customHeight="1" thickBot="1">
      <c r="A90" s="312"/>
      <c r="B90" s="312"/>
      <c r="C90" s="312"/>
      <c r="D90" s="312"/>
      <c r="E90" s="312"/>
      <c r="F90" s="312"/>
      <c r="G90" s="312"/>
      <c r="H90" s="312"/>
    </row>
    <row r="91" spans="1:8" ht="30" customHeight="1">
      <c r="A91" s="322"/>
      <c r="B91" s="323"/>
      <c r="C91" s="323"/>
      <c r="D91" s="324"/>
      <c r="E91" s="55" t="s">
        <v>50</v>
      </c>
      <c r="F91" s="56" t="s">
        <v>0</v>
      </c>
      <c r="G91" s="332" t="s">
        <v>26</v>
      </c>
      <c r="H91" s="333"/>
    </row>
    <row r="92" spans="1:8" ht="19.95" customHeight="1" thickBot="1">
      <c r="A92" s="329" t="s">
        <v>27</v>
      </c>
      <c r="B92" s="330"/>
      <c r="C92" s="330"/>
      <c r="D92" s="331"/>
      <c r="E92" s="182">
        <f>Fundraising!E9</f>
        <v>0</v>
      </c>
      <c r="F92" s="182">
        <f>Fundraising!F9</f>
        <v>0</v>
      </c>
      <c r="G92" s="334">
        <f>Fundraising!G9</f>
        <v>0</v>
      </c>
      <c r="H92" s="335"/>
    </row>
    <row r="93" spans="1:8" ht="13.95" customHeight="1" thickBot="1">
      <c r="A93" s="328"/>
      <c r="B93" s="328"/>
      <c r="C93" s="328"/>
      <c r="D93" s="328"/>
      <c r="E93" s="328"/>
      <c r="F93" s="328"/>
      <c r="G93" s="328"/>
      <c r="H93" s="328"/>
    </row>
    <row r="94" spans="1:8" ht="30" customHeight="1">
      <c r="A94" s="322"/>
      <c r="B94" s="323"/>
      <c r="C94" s="323"/>
      <c r="D94" s="324"/>
      <c r="E94" s="55" t="s">
        <v>50</v>
      </c>
      <c r="F94" s="56" t="s">
        <v>0</v>
      </c>
      <c r="G94" s="56" t="s">
        <v>59</v>
      </c>
      <c r="H94" s="58" t="s">
        <v>63</v>
      </c>
    </row>
    <row r="95" spans="1:8" ht="19.95" customHeight="1" thickBot="1">
      <c r="A95" s="325" t="s">
        <v>28</v>
      </c>
      <c r="B95" s="326"/>
      <c r="C95" s="326"/>
      <c r="D95" s="327"/>
      <c r="E95" s="29">
        <f>WHRC!E9</f>
        <v>0</v>
      </c>
      <c r="F95" s="29">
        <f>WHRC!F9</f>
        <v>0</v>
      </c>
      <c r="G95" s="30">
        <f>WHRC!G9</f>
        <v>0</v>
      </c>
      <c r="H95" s="31">
        <f>WHRC!H9</f>
        <v>0</v>
      </c>
    </row>
    <row r="96" spans="1:8" ht="13.95" customHeight="1" thickBot="1">
      <c r="A96" s="312"/>
      <c r="B96" s="312"/>
      <c r="C96" s="312"/>
      <c r="D96" s="312"/>
      <c r="E96" s="312"/>
      <c r="F96" s="312"/>
      <c r="G96" s="312"/>
      <c r="H96" s="312"/>
    </row>
    <row r="97" spans="1:9" ht="30" customHeight="1">
      <c r="A97" s="322"/>
      <c r="B97" s="323"/>
      <c r="C97" s="323"/>
      <c r="D97" s="323"/>
      <c r="E97" s="323"/>
      <c r="F97" s="324"/>
      <c r="G97" s="7" t="s">
        <v>30</v>
      </c>
      <c r="H97" s="8" t="s">
        <v>31</v>
      </c>
    </row>
    <row r="98" spans="1:9" ht="19.95" customHeight="1" thickBot="1">
      <c r="A98" s="319" t="s">
        <v>29</v>
      </c>
      <c r="B98" s="320"/>
      <c r="C98" s="320"/>
      <c r="D98" s="320"/>
      <c r="E98" s="320"/>
      <c r="F98" s="321"/>
      <c r="G98" s="29">
        <f>ESO!G9</f>
        <v>0</v>
      </c>
      <c r="H98" s="183">
        <f>ESO!H9</f>
        <v>0</v>
      </c>
    </row>
    <row r="99" spans="1:9" ht="19.95" customHeight="1" thickBot="1">
      <c r="A99" s="336"/>
      <c r="B99" s="336"/>
      <c r="C99" s="336"/>
      <c r="D99" s="336"/>
      <c r="E99" s="336"/>
      <c r="F99" s="336"/>
      <c r="G99" s="336"/>
      <c r="H99" s="336"/>
    </row>
    <row r="100" spans="1:9" ht="19.95" customHeight="1">
      <c r="A100" s="316" t="s">
        <v>92</v>
      </c>
      <c r="B100" s="317"/>
      <c r="C100" s="317"/>
      <c r="D100" s="317"/>
      <c r="E100" s="317"/>
      <c r="F100" s="317"/>
      <c r="G100" s="317"/>
      <c r="H100" s="318"/>
    </row>
    <row r="101" spans="1:9" ht="19.95" customHeight="1">
      <c r="A101" s="10" t="s">
        <v>50</v>
      </c>
      <c r="B101" s="147" t="s">
        <v>30</v>
      </c>
      <c r="C101" s="340" t="s">
        <v>54</v>
      </c>
      <c r="D101" s="340"/>
      <c r="E101" s="340" t="s">
        <v>1</v>
      </c>
      <c r="F101" s="340"/>
      <c r="G101" s="147" t="s">
        <v>20</v>
      </c>
      <c r="H101" s="11" t="s">
        <v>26</v>
      </c>
    </row>
    <row r="102" spans="1:9" ht="19.95" customHeight="1" thickBot="1">
      <c r="A102" s="60">
        <f>E15+E24+E41+E52+E64+E70+E81+E86+E87+E88+E89+E92+E95</f>
        <v>0</v>
      </c>
      <c r="B102" s="67">
        <f>F15+F24+F41+F52+F64+F70+F81+F86+F87+F88+F89+F92+F95+G98</f>
        <v>0</v>
      </c>
      <c r="C102" s="341">
        <f>G15+G24+G41+G52+G64+G70+G81+G95</f>
        <v>0</v>
      </c>
      <c r="D102" s="341"/>
      <c r="E102" s="341">
        <f>H15+H24+H41+H52+H64+H70+H81+H95</f>
        <v>0</v>
      </c>
      <c r="F102" s="341"/>
      <c r="G102" s="148">
        <f>G86+G87+G88+G89</f>
        <v>0</v>
      </c>
      <c r="H102" s="68">
        <f>G92</f>
        <v>0</v>
      </c>
    </row>
    <row r="103" spans="1:9" ht="13.95" customHeight="1" thickBot="1">
      <c r="A103" s="312"/>
      <c r="B103" s="312"/>
      <c r="C103" s="312"/>
      <c r="D103" s="312"/>
      <c r="E103" s="312"/>
      <c r="F103" s="312"/>
      <c r="G103" s="312"/>
      <c r="H103" s="312"/>
    </row>
    <row r="104" spans="1:9" ht="30" customHeight="1">
      <c r="A104" s="345" t="s">
        <v>65</v>
      </c>
      <c r="B104" s="346"/>
      <c r="C104" s="346"/>
      <c r="D104" s="347"/>
      <c r="E104" s="61" t="s">
        <v>50</v>
      </c>
      <c r="F104" s="62" t="s">
        <v>0</v>
      </c>
      <c r="G104" s="62" t="s">
        <v>55</v>
      </c>
      <c r="H104" s="63" t="s">
        <v>64</v>
      </c>
    </row>
    <row r="105" spans="1:9" ht="19.95" customHeight="1">
      <c r="A105" s="348" t="s">
        <v>1147</v>
      </c>
      <c r="B105" s="349"/>
      <c r="C105" s="349"/>
      <c r="D105" s="350"/>
      <c r="E105" s="64">
        <f>E35+E45+E58+E74</f>
        <v>0</v>
      </c>
      <c r="F105" s="64">
        <f>F35+F45+F58+F74</f>
        <v>0</v>
      </c>
      <c r="G105" s="65">
        <f>G35+G45+G58+G74</f>
        <v>0</v>
      </c>
      <c r="H105" s="66">
        <f>H35+H45+H58+H74</f>
        <v>0</v>
      </c>
    </row>
    <row r="106" spans="1:9" ht="19.95" customHeight="1">
      <c r="A106" s="342" t="s">
        <v>15</v>
      </c>
      <c r="B106" s="343"/>
      <c r="C106" s="343"/>
      <c r="D106" s="344"/>
      <c r="E106" s="64">
        <f>E36+E46+E59+E68+E75</f>
        <v>0</v>
      </c>
      <c r="F106" s="64">
        <f>F36+F46+F59+F68+F75</f>
        <v>0</v>
      </c>
      <c r="G106" s="65">
        <f>G36+G46+G59+G68+G75</f>
        <v>0</v>
      </c>
      <c r="H106" s="66">
        <f>H36+H46+H59+H68+H75</f>
        <v>0</v>
      </c>
      <c r="I106" s="3"/>
    </row>
    <row r="107" spans="1:9" ht="19.95" customHeight="1">
      <c r="A107" s="342" t="s">
        <v>9</v>
      </c>
      <c r="B107" s="343"/>
      <c r="C107" s="343"/>
      <c r="D107" s="344"/>
      <c r="E107" s="64">
        <f>E19+E37+E47+E76</f>
        <v>0</v>
      </c>
      <c r="F107" s="64">
        <f>F19+F37+F47+F76</f>
        <v>0</v>
      </c>
      <c r="G107" s="65">
        <f>G19+G37+G47+G76</f>
        <v>0</v>
      </c>
      <c r="H107" s="66">
        <f>H19+H37+H47+H76</f>
        <v>0</v>
      </c>
    </row>
    <row r="108" spans="1:9" ht="19.95" customHeight="1">
      <c r="A108" s="342" t="s">
        <v>10</v>
      </c>
      <c r="B108" s="343"/>
      <c r="C108" s="343"/>
      <c r="D108" s="344"/>
      <c r="E108" s="64">
        <f t="shared" ref="E108:H109" si="0">E20+E38+E48+E60+E77</f>
        <v>0</v>
      </c>
      <c r="F108" s="64">
        <f t="shared" si="0"/>
        <v>0</v>
      </c>
      <c r="G108" s="65">
        <f t="shared" si="0"/>
        <v>0</v>
      </c>
      <c r="H108" s="66">
        <f t="shared" si="0"/>
        <v>0</v>
      </c>
    </row>
    <row r="109" spans="1:9" ht="19.95" customHeight="1">
      <c r="A109" s="351" t="s">
        <v>11</v>
      </c>
      <c r="B109" s="352"/>
      <c r="C109" s="352"/>
      <c r="D109" s="353"/>
      <c r="E109" s="64">
        <f t="shared" si="0"/>
        <v>0</v>
      </c>
      <c r="F109" s="64">
        <f t="shared" si="0"/>
        <v>0</v>
      </c>
      <c r="G109" s="65">
        <f t="shared" si="0"/>
        <v>0</v>
      </c>
      <c r="H109" s="66">
        <f t="shared" si="0"/>
        <v>0</v>
      </c>
    </row>
    <row r="110" spans="1:9" ht="19.95" customHeight="1">
      <c r="A110" s="351" t="s">
        <v>1148</v>
      </c>
      <c r="B110" s="352"/>
      <c r="C110" s="352"/>
      <c r="D110" s="353"/>
      <c r="E110" s="64">
        <f>E22+E50+E62+E79</f>
        <v>0</v>
      </c>
      <c r="F110" s="64">
        <f>F22+F50+F62+F79</f>
        <v>0</v>
      </c>
      <c r="G110" s="65">
        <f>G22+G50+G62+G79</f>
        <v>0</v>
      </c>
      <c r="H110" s="66">
        <f>H22+H50+H62+H79</f>
        <v>0</v>
      </c>
    </row>
    <row r="111" spans="1:9" ht="19.95" customHeight="1" thickBot="1">
      <c r="A111" s="337" t="s">
        <v>12</v>
      </c>
      <c r="B111" s="338"/>
      <c r="C111" s="338"/>
      <c r="D111" s="339"/>
      <c r="E111" s="29">
        <f>E23+E40+E51+E63+E69+E80</f>
        <v>0</v>
      </c>
      <c r="F111" s="29">
        <f>F23+F40+F51+F63+F69+F80</f>
        <v>0</v>
      </c>
      <c r="G111" s="30">
        <f>G23+G40+G51+G63+G69+G80</f>
        <v>0</v>
      </c>
      <c r="H111" s="31">
        <f>H23+H40+H51+H63+H69+H80</f>
        <v>0</v>
      </c>
    </row>
    <row r="112" spans="1:9" ht="19.95" customHeight="1">
      <c r="C112" s="1" t="s">
        <v>1276</v>
      </c>
    </row>
    <row r="113" spans="9:9" ht="30" customHeight="1"/>
    <row r="114" spans="9:9" ht="19.95" customHeight="1"/>
    <row r="115" spans="9:9" ht="19.95" customHeight="1"/>
    <row r="116" spans="9:9" ht="19.95" customHeight="1"/>
    <row r="117" spans="9:9" ht="19.95" customHeight="1"/>
    <row r="118" spans="9:9" ht="19.95" customHeight="1">
      <c r="I118" s="4"/>
    </row>
    <row r="119" spans="9:9" ht="19.95" customHeight="1"/>
    <row r="120" spans="9:9" ht="19.95" customHeight="1"/>
    <row r="121" spans="9:9" ht="19.95" customHeight="1"/>
    <row r="122" spans="9:9" ht="19.95" customHeight="1"/>
    <row r="123" spans="9:9" ht="24" customHeight="1"/>
    <row r="124" spans="9:9" ht="24" customHeight="1"/>
    <row r="125" spans="9:9" ht="22.95" customHeight="1"/>
  </sheetData>
  <sheetProtection algorithmName="SHA-512" hashValue="WpFB7b13nXSOMHfXpAmJyzqA2Q2xMGqPcK7hpWsoXhp6f0Sbp1VnOgd/gyxy4WfweUqAXGWcx4QxA1gMBfLtqg==" saltValue="kHNpsnQEQFr4qQSuPUmiig==" spinCount="100000" sheet="1" objects="1" scenarios="1"/>
  <mergeCells count="132">
    <mergeCell ref="C35:D35"/>
    <mergeCell ref="A8:H8"/>
    <mergeCell ref="A7:B7"/>
    <mergeCell ref="A6:H6"/>
    <mergeCell ref="A5:D5"/>
    <mergeCell ref="C13:H13"/>
    <mergeCell ref="A32:H32"/>
    <mergeCell ref="A31:D31"/>
    <mergeCell ref="A29:H29"/>
    <mergeCell ref="A30:H30"/>
    <mergeCell ref="A11:B15"/>
    <mergeCell ref="A17:B24"/>
    <mergeCell ref="A27:B27"/>
    <mergeCell ref="C27:D27"/>
    <mergeCell ref="A26:B26"/>
    <mergeCell ref="A28:B28"/>
    <mergeCell ref="C33:D33"/>
    <mergeCell ref="A1:H1"/>
    <mergeCell ref="C28:D28"/>
    <mergeCell ref="C11:D11"/>
    <mergeCell ref="C14:D14"/>
    <mergeCell ref="C15:D15"/>
    <mergeCell ref="C21:D21"/>
    <mergeCell ref="C22:D22"/>
    <mergeCell ref="C23:D23"/>
    <mergeCell ref="C24:D24"/>
    <mergeCell ref="C12:D12"/>
    <mergeCell ref="A25:H25"/>
    <mergeCell ref="A16:H16"/>
    <mergeCell ref="C26:D26"/>
    <mergeCell ref="C17:D17"/>
    <mergeCell ref="C19:D19"/>
    <mergeCell ref="C20:D20"/>
    <mergeCell ref="C18:H18"/>
    <mergeCell ref="A3:H3"/>
    <mergeCell ref="A2:H2"/>
    <mergeCell ref="E5:H5"/>
    <mergeCell ref="C7:E7"/>
    <mergeCell ref="F7:H7"/>
    <mergeCell ref="A10:H10"/>
    <mergeCell ref="A9:D9"/>
    <mergeCell ref="G84:H84"/>
    <mergeCell ref="G86:H86"/>
    <mergeCell ref="G87:H87"/>
    <mergeCell ref="G88:H88"/>
    <mergeCell ref="C79:D79"/>
    <mergeCell ref="C80:D80"/>
    <mergeCell ref="C81:D81"/>
    <mergeCell ref="A72:B81"/>
    <mergeCell ref="A82:H82"/>
    <mergeCell ref="A83:H83"/>
    <mergeCell ref="C76:D76"/>
    <mergeCell ref="C77:D77"/>
    <mergeCell ref="C78:D78"/>
    <mergeCell ref="C72:D72"/>
    <mergeCell ref="C73:H73"/>
    <mergeCell ref="C75:D75"/>
    <mergeCell ref="C74:D74"/>
    <mergeCell ref="A85:H85"/>
    <mergeCell ref="A84:D84"/>
    <mergeCell ref="A88:D88"/>
    <mergeCell ref="A87:D87"/>
    <mergeCell ref="A86:D86"/>
    <mergeCell ref="A65:H65"/>
    <mergeCell ref="C66:D66"/>
    <mergeCell ref="C67:H67"/>
    <mergeCell ref="C68:D68"/>
    <mergeCell ref="C70:D70"/>
    <mergeCell ref="C69:D69"/>
    <mergeCell ref="C51:D51"/>
    <mergeCell ref="C52:D52"/>
    <mergeCell ref="A56:B64"/>
    <mergeCell ref="C56:D56"/>
    <mergeCell ref="C57:H57"/>
    <mergeCell ref="C58:D58"/>
    <mergeCell ref="C59:D59"/>
    <mergeCell ref="C60:D60"/>
    <mergeCell ref="C62:D62"/>
    <mergeCell ref="C63:D63"/>
    <mergeCell ref="C64:D64"/>
    <mergeCell ref="C48:D48"/>
    <mergeCell ref="A33:B41"/>
    <mergeCell ref="A71:H71"/>
    <mergeCell ref="A4:H4"/>
    <mergeCell ref="A53:H53"/>
    <mergeCell ref="A54:H54"/>
    <mergeCell ref="A42:H42"/>
    <mergeCell ref="C41:D41"/>
    <mergeCell ref="C36:D36"/>
    <mergeCell ref="C43:D43"/>
    <mergeCell ref="C44:H44"/>
    <mergeCell ref="C45:D45"/>
    <mergeCell ref="C39:D39"/>
    <mergeCell ref="C40:D40"/>
    <mergeCell ref="C37:D37"/>
    <mergeCell ref="C38:D38"/>
    <mergeCell ref="C49:D49"/>
    <mergeCell ref="C50:D50"/>
    <mergeCell ref="C61:D61"/>
    <mergeCell ref="A66:B70"/>
    <mergeCell ref="A43:B52"/>
    <mergeCell ref="C46:D46"/>
    <mergeCell ref="C47:D47"/>
    <mergeCell ref="A55:D55"/>
    <mergeCell ref="A111:D111"/>
    <mergeCell ref="A103:H103"/>
    <mergeCell ref="C101:D101"/>
    <mergeCell ref="C102:D102"/>
    <mergeCell ref="E101:F101"/>
    <mergeCell ref="E102:F102"/>
    <mergeCell ref="A106:D106"/>
    <mergeCell ref="A104:D104"/>
    <mergeCell ref="A105:D105"/>
    <mergeCell ref="A107:D107"/>
    <mergeCell ref="A108:D108"/>
    <mergeCell ref="A109:D109"/>
    <mergeCell ref="A110:D110"/>
    <mergeCell ref="G89:H89"/>
    <mergeCell ref="A90:H90"/>
    <mergeCell ref="A89:D89"/>
    <mergeCell ref="A100:H100"/>
    <mergeCell ref="A98:F98"/>
    <mergeCell ref="A97:F97"/>
    <mergeCell ref="A96:H96"/>
    <mergeCell ref="A95:D95"/>
    <mergeCell ref="A94:D94"/>
    <mergeCell ref="A93:H93"/>
    <mergeCell ref="A92:D92"/>
    <mergeCell ref="A91:D91"/>
    <mergeCell ref="G91:H91"/>
    <mergeCell ref="G92:H92"/>
    <mergeCell ref="A99:H99"/>
  </mergeCells>
  <pageMargins left="0.4" right="0.2" top="0.75" bottom="0.1" header="0" footer="0"/>
  <pageSetup orientation="portrait" r:id="rId1"/>
  <rowBreaks count="3" manualBreakCount="3">
    <brk id="30" max="16383" man="1"/>
    <brk id="53" max="16383" man="1"/>
    <brk id="8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57"/>
  <sheetViews>
    <sheetView zoomScaleNormal="100" workbookViewId="0">
      <selection activeCell="M13" sqref="M13"/>
    </sheetView>
  </sheetViews>
  <sheetFormatPr defaultRowHeight="14.4"/>
  <cols>
    <col min="1" max="1" width="11.44140625" customWidth="1"/>
    <col min="2" max="2" width="16.6640625" customWidth="1"/>
    <col min="3" max="3" width="47.5546875" customWidth="1"/>
    <col min="4" max="4" width="8.6640625" customWidth="1"/>
    <col min="5" max="5" width="11.33203125" customWidth="1"/>
  </cols>
  <sheetData>
    <row r="1" spans="1:5" ht="60" customHeight="1">
      <c r="A1" s="459"/>
      <c r="B1" s="460"/>
      <c r="C1" s="460"/>
      <c r="D1" s="460"/>
      <c r="E1" s="461"/>
    </row>
    <row r="2" spans="1:5" ht="14.4" customHeight="1">
      <c r="A2" s="475" t="s">
        <v>1211</v>
      </c>
      <c r="B2" s="476"/>
      <c r="C2" s="476"/>
      <c r="D2" s="476"/>
      <c r="E2" s="477"/>
    </row>
    <row r="3" spans="1:5" ht="14.4" customHeight="1">
      <c r="A3" s="478" t="s">
        <v>1265</v>
      </c>
      <c r="B3" s="479"/>
      <c r="C3" s="479"/>
      <c r="D3" s="479"/>
      <c r="E3" s="480"/>
    </row>
    <row r="4" spans="1:5">
      <c r="A4" s="481" t="s">
        <v>1163</v>
      </c>
      <c r="B4" s="482"/>
      <c r="C4" s="482"/>
      <c r="D4" s="482"/>
      <c r="E4" s="483"/>
    </row>
    <row r="5" spans="1:5" ht="28.05" customHeight="1">
      <c r="A5" s="474" t="s">
        <v>1164</v>
      </c>
      <c r="B5" s="474"/>
      <c r="C5" s="474"/>
      <c r="D5" s="474"/>
      <c r="E5" s="474"/>
    </row>
    <row r="6" spans="1:5" ht="15.6" customHeight="1">
      <c r="A6" s="98"/>
      <c r="B6" s="462" t="s">
        <v>1212</v>
      </c>
      <c r="C6" s="462"/>
      <c r="D6" s="462"/>
      <c r="E6" s="463"/>
    </row>
    <row r="7" spans="1:5">
      <c r="A7" s="99"/>
      <c r="B7" s="464" t="s">
        <v>1213</v>
      </c>
      <c r="C7" s="464"/>
      <c r="D7" s="464"/>
      <c r="E7" s="465"/>
    </row>
    <row r="8" spans="1:5" ht="10.050000000000001" customHeight="1">
      <c r="A8" s="510"/>
      <c r="B8" s="510"/>
      <c r="C8" s="510"/>
      <c r="D8" s="510"/>
      <c r="E8" s="510"/>
    </row>
    <row r="9" spans="1:5">
      <c r="A9" s="484" t="s">
        <v>1165</v>
      </c>
      <c r="B9" s="485"/>
      <c r="C9" s="485"/>
      <c r="D9" s="485"/>
      <c r="E9" s="485"/>
    </row>
    <row r="10" spans="1:5" ht="15.6">
      <c r="A10" s="471"/>
      <c r="B10" s="149" t="s">
        <v>1166</v>
      </c>
      <c r="C10" s="109"/>
      <c r="D10" s="149" t="s">
        <v>40</v>
      </c>
      <c r="E10" s="110"/>
    </row>
    <row r="11" spans="1:5" ht="15.6" customHeight="1">
      <c r="A11" s="472"/>
      <c r="B11" s="149" t="s">
        <v>1167</v>
      </c>
      <c r="C11" s="112"/>
      <c r="D11" s="149" t="s">
        <v>1168</v>
      </c>
      <c r="E11" s="113"/>
    </row>
    <row r="12" spans="1:5">
      <c r="A12" s="473"/>
      <c r="B12" s="149" t="s">
        <v>1169</v>
      </c>
      <c r="C12" s="111"/>
      <c r="D12" s="149" t="s">
        <v>37</v>
      </c>
      <c r="E12" s="100"/>
    </row>
    <row r="13" spans="1:5" ht="24">
      <c r="A13" s="511" t="s">
        <v>1170</v>
      </c>
      <c r="B13" s="511"/>
      <c r="C13" s="511"/>
      <c r="D13" s="101" t="s">
        <v>1171</v>
      </c>
      <c r="E13" s="102" t="s">
        <v>1172</v>
      </c>
    </row>
    <row r="14" spans="1:5" ht="28.05" customHeight="1">
      <c r="A14" s="152"/>
      <c r="B14" s="454" t="s">
        <v>1214</v>
      </c>
      <c r="C14" s="454"/>
      <c r="D14" s="103">
        <v>10</v>
      </c>
      <c r="E14" s="114"/>
    </row>
    <row r="15" spans="1:5" ht="42" customHeight="1">
      <c r="A15" s="468"/>
      <c r="B15" s="509" t="s">
        <v>1173</v>
      </c>
      <c r="C15" s="509"/>
      <c r="D15" s="103">
        <v>4</v>
      </c>
      <c r="E15" s="115"/>
    </row>
    <row r="16" spans="1:5">
      <c r="A16" s="469"/>
      <c r="B16" s="458" t="s">
        <v>1215</v>
      </c>
      <c r="C16" s="458"/>
      <c r="D16" s="103">
        <v>4</v>
      </c>
      <c r="E16" s="114"/>
    </row>
    <row r="17" spans="1:5">
      <c r="A17" s="469"/>
      <c r="B17" s="458" t="s">
        <v>1216</v>
      </c>
      <c r="C17" s="458"/>
      <c r="D17" s="103">
        <v>4</v>
      </c>
      <c r="E17" s="115"/>
    </row>
    <row r="18" spans="1:5">
      <c r="A18" s="469"/>
      <c r="B18" s="458" t="s">
        <v>1217</v>
      </c>
      <c r="C18" s="458"/>
      <c r="D18" s="103">
        <v>4</v>
      </c>
      <c r="E18" s="114"/>
    </row>
    <row r="19" spans="1:5">
      <c r="A19" s="469"/>
      <c r="B19" s="458" t="s">
        <v>1218</v>
      </c>
      <c r="C19" s="458"/>
      <c r="D19" s="103">
        <v>4</v>
      </c>
      <c r="E19" s="115"/>
    </row>
    <row r="20" spans="1:5">
      <c r="A20" s="470"/>
      <c r="B20" s="458" t="s">
        <v>1174</v>
      </c>
      <c r="C20" s="458"/>
      <c r="D20" s="103">
        <v>4</v>
      </c>
      <c r="E20" s="114"/>
    </row>
    <row r="21" spans="1:5" ht="90" customHeight="1">
      <c r="A21" s="494" t="s">
        <v>1277</v>
      </c>
      <c r="B21" s="495"/>
      <c r="C21" s="496"/>
      <c r="D21" s="104">
        <v>3</v>
      </c>
      <c r="E21" s="116"/>
    </row>
    <row r="22" spans="1:5">
      <c r="A22" s="497" t="s">
        <v>1175</v>
      </c>
      <c r="B22" s="498"/>
      <c r="C22" s="499"/>
      <c r="D22" s="153"/>
      <c r="E22" s="153"/>
    </row>
    <row r="23" spans="1:5">
      <c r="A23" s="455"/>
      <c r="B23" s="458" t="s">
        <v>1176</v>
      </c>
      <c r="C23" s="458"/>
      <c r="D23" s="104">
        <v>4</v>
      </c>
      <c r="E23" s="114"/>
    </row>
    <row r="24" spans="1:5">
      <c r="A24" s="456"/>
      <c r="B24" s="458" t="s">
        <v>1177</v>
      </c>
      <c r="C24" s="458"/>
      <c r="D24" s="104">
        <v>4</v>
      </c>
      <c r="E24" s="115"/>
    </row>
    <row r="25" spans="1:5">
      <c r="A25" s="457"/>
      <c r="B25" s="458" t="s">
        <v>1178</v>
      </c>
      <c r="C25" s="458"/>
      <c r="D25" s="104">
        <v>6</v>
      </c>
      <c r="E25" s="114"/>
    </row>
    <row r="26" spans="1:5">
      <c r="A26" s="497" t="s">
        <v>1179</v>
      </c>
      <c r="B26" s="498"/>
      <c r="C26" s="499"/>
      <c r="D26" s="153"/>
      <c r="E26" s="153"/>
    </row>
    <row r="27" spans="1:5">
      <c r="A27" s="525"/>
      <c r="B27" s="458" t="s">
        <v>1180</v>
      </c>
      <c r="C27" s="458"/>
      <c r="D27" s="104">
        <v>3</v>
      </c>
      <c r="E27" s="115"/>
    </row>
    <row r="28" spans="1:5">
      <c r="A28" s="525"/>
      <c r="B28" s="458" t="s">
        <v>1181</v>
      </c>
      <c r="C28" s="458"/>
      <c r="D28" s="104">
        <v>3</v>
      </c>
      <c r="E28" s="114"/>
    </row>
    <row r="29" spans="1:5">
      <c r="A29" s="525"/>
      <c r="B29" s="458" t="s">
        <v>1182</v>
      </c>
      <c r="C29" s="458"/>
      <c r="D29" s="104">
        <v>3</v>
      </c>
      <c r="E29" s="115"/>
    </row>
    <row r="30" spans="1:5">
      <c r="A30" s="525"/>
      <c r="B30" s="488" t="s">
        <v>1183</v>
      </c>
      <c r="C30" s="488"/>
      <c r="D30" s="104">
        <v>3</v>
      </c>
      <c r="E30" s="114"/>
    </row>
    <row r="31" spans="1:5">
      <c r="A31" s="525"/>
      <c r="B31" s="488" t="s">
        <v>1184</v>
      </c>
      <c r="C31" s="488"/>
      <c r="D31" s="104">
        <v>3</v>
      </c>
      <c r="E31" s="115"/>
    </row>
    <row r="32" spans="1:5">
      <c r="A32" s="497" t="s">
        <v>1185</v>
      </c>
      <c r="B32" s="498"/>
      <c r="C32" s="499"/>
      <c r="D32" s="153"/>
      <c r="E32" s="153"/>
    </row>
    <row r="33" spans="1:5">
      <c r="A33" s="466" t="s">
        <v>1186</v>
      </c>
      <c r="B33" s="490" t="s">
        <v>1187</v>
      </c>
      <c r="C33" s="490"/>
      <c r="D33" s="103">
        <v>2</v>
      </c>
      <c r="E33" s="114"/>
    </row>
    <row r="34" spans="1:5">
      <c r="A34" s="467"/>
      <c r="B34" s="490" t="s">
        <v>1188</v>
      </c>
      <c r="C34" s="490"/>
      <c r="D34" s="103">
        <v>4</v>
      </c>
      <c r="E34" s="115"/>
    </row>
    <row r="35" spans="1:5">
      <c r="A35" s="506"/>
      <c r="B35" s="489" t="s">
        <v>1189</v>
      </c>
      <c r="C35" s="489"/>
      <c r="D35" s="103">
        <v>8</v>
      </c>
      <c r="E35" s="114"/>
    </row>
    <row r="36" spans="1:5">
      <c r="A36" s="507"/>
      <c r="B36" s="458" t="s">
        <v>1190</v>
      </c>
      <c r="C36" s="458"/>
      <c r="D36" s="103">
        <v>4</v>
      </c>
      <c r="E36" s="115"/>
    </row>
    <row r="37" spans="1:5">
      <c r="A37" s="507"/>
      <c r="B37" s="458" t="s">
        <v>1191</v>
      </c>
      <c r="C37" s="458"/>
      <c r="D37" s="103">
        <v>4</v>
      </c>
      <c r="E37" s="114"/>
    </row>
    <row r="38" spans="1:5">
      <c r="A38" s="507"/>
      <c r="B38" s="486" t="s">
        <v>1192</v>
      </c>
      <c r="C38" s="487"/>
      <c r="D38" s="103">
        <v>2</v>
      </c>
      <c r="E38" s="115"/>
    </row>
    <row r="39" spans="1:5">
      <c r="A39" s="508"/>
      <c r="B39" s="505" t="s">
        <v>1193</v>
      </c>
      <c r="C39" s="505"/>
      <c r="D39" s="103">
        <v>4</v>
      </c>
      <c r="E39" s="114"/>
    </row>
    <row r="40" spans="1:5">
      <c r="A40" s="497" t="s">
        <v>1194</v>
      </c>
      <c r="B40" s="498"/>
      <c r="C40" s="499"/>
      <c r="D40" s="153"/>
      <c r="E40" s="153"/>
    </row>
    <row r="41" spans="1:5">
      <c r="A41" s="516"/>
      <c r="B41" s="489" t="s">
        <v>1195</v>
      </c>
      <c r="C41" s="489"/>
      <c r="D41" s="103">
        <v>4</v>
      </c>
      <c r="E41" s="115"/>
    </row>
    <row r="42" spans="1:5">
      <c r="A42" s="517"/>
      <c r="B42" s="458" t="s">
        <v>1196</v>
      </c>
      <c r="C42" s="458"/>
      <c r="D42" s="103">
        <v>4</v>
      </c>
      <c r="E42" s="114"/>
    </row>
    <row r="43" spans="1:5" ht="15.6">
      <c r="A43" s="104" t="s">
        <v>1197</v>
      </c>
      <c r="B43" s="503" t="s">
        <v>1198</v>
      </c>
      <c r="C43" s="503"/>
      <c r="D43" s="105">
        <f>SUM(D14:D42)-SUM(D22+D26+D32+D33+D40)</f>
        <v>100</v>
      </c>
      <c r="E43" s="117">
        <f>SUM(E14:E42)</f>
        <v>0</v>
      </c>
    </row>
    <row r="44" spans="1:5">
      <c r="A44" s="512"/>
      <c r="B44" s="513"/>
      <c r="C44" s="513"/>
      <c r="D44" s="513"/>
      <c r="E44" s="514"/>
    </row>
    <row r="45" spans="1:5" ht="17.399999999999999">
      <c r="A45" s="519" t="s">
        <v>1199</v>
      </c>
      <c r="B45" s="520"/>
      <c r="C45" s="520"/>
      <c r="D45" s="520"/>
      <c r="E45" s="521"/>
    </row>
    <row r="46" spans="1:5">
      <c r="A46" s="515" t="s">
        <v>1200</v>
      </c>
      <c r="B46" s="515"/>
      <c r="C46" s="515"/>
      <c r="D46" s="515"/>
      <c r="E46" s="515"/>
    </row>
    <row r="47" spans="1:5" ht="130.05000000000001" customHeight="1">
      <c r="A47" s="522"/>
      <c r="B47" s="504" t="s">
        <v>1278</v>
      </c>
      <c r="C47" s="504"/>
      <c r="D47" s="106">
        <v>3</v>
      </c>
      <c r="E47" s="118"/>
    </row>
    <row r="48" spans="1:5">
      <c r="A48" s="523"/>
      <c r="B48" s="518" t="s">
        <v>1201</v>
      </c>
      <c r="C48" s="518"/>
      <c r="D48" s="106">
        <v>3</v>
      </c>
      <c r="E48" s="119"/>
    </row>
    <row r="49" spans="1:5">
      <c r="A49" s="524"/>
      <c r="B49" s="518" t="s">
        <v>1202</v>
      </c>
      <c r="C49" s="518"/>
      <c r="D49" s="106">
        <v>4</v>
      </c>
      <c r="E49" s="118"/>
    </row>
    <row r="50" spans="1:5">
      <c r="A50" s="497" t="s">
        <v>1203</v>
      </c>
      <c r="B50" s="498"/>
      <c r="C50" s="499"/>
      <c r="D50" s="153"/>
      <c r="E50" s="153"/>
    </row>
    <row r="51" spans="1:5">
      <c r="A51" s="471"/>
      <c r="B51" s="458" t="s">
        <v>1219</v>
      </c>
      <c r="C51" s="458"/>
      <c r="D51" s="103">
        <v>3</v>
      </c>
      <c r="E51" s="114"/>
    </row>
    <row r="52" spans="1:5">
      <c r="A52" s="472"/>
      <c r="B52" s="489" t="s">
        <v>1204</v>
      </c>
      <c r="C52" s="489"/>
      <c r="D52" s="103">
        <v>3</v>
      </c>
      <c r="E52" s="115"/>
    </row>
    <row r="53" spans="1:5" ht="40.049999999999997" customHeight="1">
      <c r="A53" s="473"/>
      <c r="B53" s="504" t="s">
        <v>1205</v>
      </c>
      <c r="C53" s="504"/>
      <c r="D53" s="103">
        <v>4</v>
      </c>
      <c r="E53" s="114"/>
    </row>
    <row r="54" spans="1:5">
      <c r="A54" s="500"/>
      <c r="B54" s="501"/>
      <c r="C54" s="502"/>
      <c r="D54" s="150"/>
      <c r="E54" s="150"/>
    </row>
    <row r="55" spans="1:5" ht="15.6">
      <c r="A55" s="491" t="s">
        <v>1206</v>
      </c>
      <c r="B55" s="492"/>
      <c r="C55" s="493"/>
      <c r="D55" s="105">
        <f>SUM(D47:D53)-SUM(+D50)</f>
        <v>20</v>
      </c>
      <c r="E55" s="120">
        <f>SUM(E47:E53)-SUM(+E50)</f>
        <v>0</v>
      </c>
    </row>
    <row r="56" spans="1:5" ht="15.6">
      <c r="A56" s="491" t="s">
        <v>1207</v>
      </c>
      <c r="B56" s="492"/>
      <c r="C56" s="493"/>
      <c r="D56" s="105">
        <f>D43</f>
        <v>100</v>
      </c>
      <c r="E56" s="120">
        <f>E43</f>
        <v>0</v>
      </c>
    </row>
    <row r="57" spans="1:5" ht="15.6">
      <c r="A57" s="151" t="s">
        <v>1208</v>
      </c>
      <c r="B57" s="107" t="s">
        <v>1209</v>
      </c>
      <c r="C57" s="108" t="s">
        <v>1210</v>
      </c>
      <c r="D57" s="105">
        <f>D55+D56</f>
        <v>120</v>
      </c>
      <c r="E57" s="120">
        <f>E55+E56</f>
        <v>0</v>
      </c>
    </row>
  </sheetData>
  <sheetProtection algorithmName="SHA-512" hashValue="NqmluOUrywab1+QkvQdZRpMsjb5nSeOl7Y0EcilfswhZd0K+IgKyk7rNwhcmEt1pnMPbFtnUK4x977qDHygxAQ==" saltValue="RWylV65ulx/lyF+H2onElg==" spinCount="100000" sheet="1" objects="1" scenarios="1"/>
  <mergeCells count="62">
    <mergeCell ref="B15:C15"/>
    <mergeCell ref="B16:C16"/>
    <mergeCell ref="A8:E8"/>
    <mergeCell ref="A13:C13"/>
    <mergeCell ref="B52:C52"/>
    <mergeCell ref="B41:C41"/>
    <mergeCell ref="A44:E44"/>
    <mergeCell ref="A46:E46"/>
    <mergeCell ref="A41:A42"/>
    <mergeCell ref="B48:C48"/>
    <mergeCell ref="B49:C49"/>
    <mergeCell ref="A45:E45"/>
    <mergeCell ref="B47:C47"/>
    <mergeCell ref="A47:A49"/>
    <mergeCell ref="A51:A53"/>
    <mergeCell ref="A27:A31"/>
    <mergeCell ref="A55:C55"/>
    <mergeCell ref="A56:C56"/>
    <mergeCell ref="A21:C21"/>
    <mergeCell ref="A22:C22"/>
    <mergeCell ref="A26:C26"/>
    <mergeCell ref="A32:C32"/>
    <mergeCell ref="A40:C40"/>
    <mergeCell ref="A50:C50"/>
    <mergeCell ref="A54:C54"/>
    <mergeCell ref="B43:C43"/>
    <mergeCell ref="B53:C53"/>
    <mergeCell ref="B51:C51"/>
    <mergeCell ref="B42:C42"/>
    <mergeCell ref="B29:C29"/>
    <mergeCell ref="B39:C39"/>
    <mergeCell ref="A35:A39"/>
    <mergeCell ref="B28:C28"/>
    <mergeCell ref="B38:C38"/>
    <mergeCell ref="B31:C31"/>
    <mergeCell ref="B35:C35"/>
    <mergeCell ref="B36:C36"/>
    <mergeCell ref="B33:C33"/>
    <mergeCell ref="B34:C34"/>
    <mergeCell ref="B30:C30"/>
    <mergeCell ref="B19:C19"/>
    <mergeCell ref="B23:C23"/>
    <mergeCell ref="B24:C24"/>
    <mergeCell ref="B27:C27"/>
    <mergeCell ref="B25:C25"/>
    <mergeCell ref="B20:C20"/>
    <mergeCell ref="B14:C14"/>
    <mergeCell ref="A23:A25"/>
    <mergeCell ref="B37:C37"/>
    <mergeCell ref="A1:E1"/>
    <mergeCell ref="B6:E6"/>
    <mergeCell ref="B7:E7"/>
    <mergeCell ref="A33:A34"/>
    <mergeCell ref="A15:A20"/>
    <mergeCell ref="A10:A12"/>
    <mergeCell ref="A5:E5"/>
    <mergeCell ref="A2:E2"/>
    <mergeCell ref="A3:E3"/>
    <mergeCell ref="A4:E4"/>
    <mergeCell ref="A9:E9"/>
    <mergeCell ref="B17:C17"/>
    <mergeCell ref="B18:C18"/>
  </mergeCells>
  <pageMargins left="0.25" right="0.25" top="0.75" bottom="0.75" header="0.3" footer="0.3"/>
  <pageSetup orientation="portrait" r:id="rId1"/>
  <rowBreaks count="1" manualBreakCount="1">
    <brk id="3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60"/>
  <sheetViews>
    <sheetView zoomScaleNormal="100" workbookViewId="0">
      <selection activeCell="A7" sqref="A7:E7"/>
    </sheetView>
  </sheetViews>
  <sheetFormatPr defaultRowHeight="14.4"/>
  <cols>
    <col min="1" max="1" width="3.5546875" customWidth="1"/>
    <col min="2" max="2" width="15.6640625" customWidth="1"/>
    <col min="3" max="3" width="54.44140625" customWidth="1"/>
    <col min="4" max="5" width="8" customWidth="1"/>
  </cols>
  <sheetData>
    <row r="1" spans="1:5" ht="75" customHeight="1">
      <c r="A1" s="259"/>
      <c r="B1" s="259"/>
      <c r="C1" s="259"/>
      <c r="D1" s="259"/>
      <c r="E1" s="259"/>
    </row>
    <row r="2" spans="1:5" ht="15.6">
      <c r="A2" s="570" t="s">
        <v>1266</v>
      </c>
      <c r="B2" s="570"/>
      <c r="C2" s="570"/>
      <c r="D2" s="570"/>
      <c r="E2" s="570"/>
    </row>
    <row r="3" spans="1:5" ht="15.6">
      <c r="A3" s="570" t="s">
        <v>1162</v>
      </c>
      <c r="B3" s="570"/>
      <c r="C3" s="570"/>
      <c r="D3" s="570"/>
      <c r="E3" s="570"/>
    </row>
    <row r="4" spans="1:5" ht="15.6">
      <c r="A4" s="571"/>
      <c r="B4" s="571"/>
      <c r="C4" s="571"/>
      <c r="D4" s="571"/>
      <c r="E4" s="571"/>
    </row>
    <row r="5" spans="1:5">
      <c r="A5" s="569" t="s">
        <v>1273</v>
      </c>
      <c r="B5" s="569"/>
      <c r="C5" s="569"/>
      <c r="D5" s="569"/>
      <c r="E5" s="569"/>
    </row>
    <row r="6" spans="1:5">
      <c r="A6" s="569" t="s">
        <v>1274</v>
      </c>
      <c r="B6" s="569"/>
      <c r="C6" s="569"/>
      <c r="D6" s="569"/>
      <c r="E6" s="569"/>
    </row>
    <row r="7" spans="1:5" ht="42" customHeight="1">
      <c r="A7" s="568" t="s">
        <v>1220</v>
      </c>
      <c r="B7" s="568"/>
      <c r="C7" s="568"/>
      <c r="D7" s="568"/>
      <c r="E7" s="568"/>
    </row>
    <row r="8" spans="1:5">
      <c r="A8" s="565" t="s">
        <v>1267</v>
      </c>
      <c r="B8" s="566"/>
      <c r="C8" s="566"/>
      <c r="D8" s="566"/>
      <c r="E8" s="567"/>
    </row>
    <row r="9" spans="1:5">
      <c r="A9" s="158"/>
      <c r="B9" s="535" t="s">
        <v>1268</v>
      </c>
      <c r="C9" s="536"/>
      <c r="D9" s="536"/>
      <c r="E9" s="537"/>
    </row>
    <row r="10" spans="1:5">
      <c r="A10" s="158"/>
      <c r="B10" s="535" t="s">
        <v>1269</v>
      </c>
      <c r="C10" s="536"/>
      <c r="D10" s="536"/>
      <c r="E10" s="537"/>
    </row>
    <row r="11" spans="1:5">
      <c r="A11" s="538"/>
      <c r="B11" s="538"/>
      <c r="C11" s="538"/>
      <c r="D11" s="538"/>
      <c r="E11" s="538"/>
    </row>
    <row r="12" spans="1:5">
      <c r="A12" s="539" t="s">
        <v>1221</v>
      </c>
      <c r="B12" s="539"/>
      <c r="C12" s="539"/>
      <c r="D12" s="539"/>
      <c r="E12" s="539"/>
    </row>
    <row r="13" spans="1:5">
      <c r="A13" s="538"/>
      <c r="B13" s="187" t="s">
        <v>1166</v>
      </c>
      <c r="C13" s="121"/>
      <c r="D13" s="187" t="s">
        <v>40</v>
      </c>
      <c r="E13" s="121"/>
    </row>
    <row r="14" spans="1:5">
      <c r="A14" s="538"/>
      <c r="B14" s="187" t="s">
        <v>1167</v>
      </c>
      <c r="C14" s="121"/>
      <c r="D14" s="187" t="s">
        <v>1168</v>
      </c>
      <c r="E14" s="121"/>
    </row>
    <row r="15" spans="1:5">
      <c r="A15" s="538"/>
      <c r="B15" s="187" t="s">
        <v>1169</v>
      </c>
      <c r="C15" s="121"/>
      <c r="D15" s="187" t="s">
        <v>37</v>
      </c>
      <c r="E15" s="121"/>
    </row>
    <row r="16" spans="1:5">
      <c r="A16" s="538"/>
      <c r="B16" s="538"/>
      <c r="C16" s="538"/>
      <c r="D16" s="538"/>
      <c r="E16" s="538"/>
    </row>
    <row r="17" spans="1:5" ht="40.200000000000003">
      <c r="A17" s="573" t="s">
        <v>1222</v>
      </c>
      <c r="B17" s="573"/>
      <c r="C17" s="573"/>
      <c r="D17" s="185" t="s">
        <v>1171</v>
      </c>
      <c r="E17" s="186" t="s">
        <v>1223</v>
      </c>
    </row>
    <row r="18" spans="1:5">
      <c r="A18" s="155">
        <v>1</v>
      </c>
      <c r="B18" s="527" t="s">
        <v>1224</v>
      </c>
      <c r="C18" s="527"/>
      <c r="D18" s="122">
        <v>3</v>
      </c>
      <c r="E18" s="123"/>
    </row>
    <row r="19" spans="1:5">
      <c r="A19" s="155">
        <v>2</v>
      </c>
      <c r="B19" s="527" t="s">
        <v>1225</v>
      </c>
      <c r="C19" s="527"/>
      <c r="D19" s="122">
        <v>3</v>
      </c>
      <c r="E19" s="124"/>
    </row>
    <row r="20" spans="1:5">
      <c r="A20" s="155">
        <v>3</v>
      </c>
      <c r="B20" s="527" t="s">
        <v>1226</v>
      </c>
      <c r="C20" s="527"/>
      <c r="D20" s="122">
        <v>4</v>
      </c>
      <c r="E20" s="124"/>
    </row>
    <row r="21" spans="1:5">
      <c r="A21" s="155">
        <v>4</v>
      </c>
      <c r="B21" s="540" t="s">
        <v>1227</v>
      </c>
      <c r="C21" s="540"/>
      <c r="D21" s="122">
        <v>3</v>
      </c>
      <c r="E21" s="124"/>
    </row>
    <row r="22" spans="1:5">
      <c r="A22" s="155">
        <v>5</v>
      </c>
      <c r="B22" s="527" t="s">
        <v>1228</v>
      </c>
      <c r="C22" s="527"/>
      <c r="D22" s="122">
        <v>3</v>
      </c>
      <c r="E22" s="124"/>
    </row>
    <row r="23" spans="1:5">
      <c r="A23" s="155">
        <v>6</v>
      </c>
      <c r="B23" s="527" t="s">
        <v>1229</v>
      </c>
      <c r="C23" s="527"/>
      <c r="D23" s="122">
        <v>3</v>
      </c>
      <c r="E23" s="124"/>
    </row>
    <row r="24" spans="1:5">
      <c r="A24" s="155">
        <v>7</v>
      </c>
      <c r="B24" s="528" t="s">
        <v>1230</v>
      </c>
      <c r="C24" s="529"/>
      <c r="D24" s="122">
        <v>5</v>
      </c>
      <c r="E24" s="124"/>
    </row>
    <row r="25" spans="1:5">
      <c r="A25" s="154">
        <v>8</v>
      </c>
      <c r="B25" s="527" t="s">
        <v>1231</v>
      </c>
      <c r="C25" s="527"/>
      <c r="D25" s="122">
        <v>3</v>
      </c>
      <c r="E25" s="124"/>
    </row>
    <row r="26" spans="1:5">
      <c r="A26" s="160">
        <v>9</v>
      </c>
      <c r="B26" s="533" t="s">
        <v>1232</v>
      </c>
      <c r="C26" s="529"/>
      <c r="D26" s="122">
        <v>3</v>
      </c>
      <c r="E26" s="124"/>
    </row>
    <row r="27" spans="1:5">
      <c r="A27" s="530" t="s">
        <v>1233</v>
      </c>
      <c r="B27" s="531"/>
      <c r="C27" s="532"/>
      <c r="D27" s="156"/>
      <c r="E27" s="156"/>
    </row>
    <row r="28" spans="1:5">
      <c r="A28" s="155">
        <v>1</v>
      </c>
      <c r="B28" s="526" t="s">
        <v>1234</v>
      </c>
      <c r="C28" s="526"/>
      <c r="D28" s="122">
        <v>2</v>
      </c>
      <c r="E28" s="124"/>
    </row>
    <row r="29" spans="1:5">
      <c r="A29" s="155">
        <v>2</v>
      </c>
      <c r="B29" s="526" t="s">
        <v>1235</v>
      </c>
      <c r="C29" s="526"/>
      <c r="D29" s="122">
        <v>5</v>
      </c>
      <c r="E29" s="124"/>
    </row>
    <row r="30" spans="1:5">
      <c r="A30" s="155">
        <v>3</v>
      </c>
      <c r="B30" s="526" t="s">
        <v>1236</v>
      </c>
      <c r="C30" s="526"/>
      <c r="D30" s="122">
        <v>10</v>
      </c>
      <c r="E30" s="124"/>
    </row>
    <row r="31" spans="1:5">
      <c r="A31" s="530" t="s">
        <v>1237</v>
      </c>
      <c r="B31" s="531"/>
      <c r="C31" s="532"/>
      <c r="D31" s="156"/>
      <c r="E31" s="156"/>
    </row>
    <row r="32" spans="1:5">
      <c r="A32" s="125">
        <v>1</v>
      </c>
      <c r="B32" s="526" t="s">
        <v>1238</v>
      </c>
      <c r="C32" s="526"/>
      <c r="D32" s="122">
        <v>10</v>
      </c>
      <c r="E32" s="124"/>
    </row>
    <row r="33" spans="1:5">
      <c r="A33" s="125">
        <v>2</v>
      </c>
      <c r="B33" s="526" t="s">
        <v>1239</v>
      </c>
      <c r="C33" s="526"/>
      <c r="D33" s="122">
        <v>15</v>
      </c>
      <c r="E33" s="124"/>
    </row>
    <row r="34" spans="1:5">
      <c r="A34" s="154">
        <v>3</v>
      </c>
      <c r="B34" s="541" t="s">
        <v>1275</v>
      </c>
      <c r="C34" s="541"/>
      <c r="D34" s="126">
        <v>5</v>
      </c>
      <c r="E34" s="124"/>
    </row>
    <row r="35" spans="1:5">
      <c r="A35" s="155"/>
      <c r="B35" s="157"/>
      <c r="C35" s="157"/>
      <c r="D35" s="541"/>
      <c r="E35" s="541"/>
    </row>
    <row r="36" spans="1:5">
      <c r="A36" s="156"/>
      <c r="B36" s="572" t="s">
        <v>1240</v>
      </c>
      <c r="C36" s="572"/>
      <c r="D36" s="122">
        <f>SUM(D18:D35)-(D28+D29+D32)</f>
        <v>60</v>
      </c>
      <c r="E36" s="127">
        <f>SUM(E18:E35)</f>
        <v>0</v>
      </c>
    </row>
    <row r="37" spans="1:5">
      <c r="A37" s="553"/>
      <c r="B37" s="553"/>
      <c r="C37" s="553"/>
      <c r="D37" s="553"/>
      <c r="E37" s="553"/>
    </row>
    <row r="38" spans="1:5" ht="15.6">
      <c r="A38" s="542" t="s">
        <v>1266</v>
      </c>
      <c r="B38" s="543"/>
      <c r="C38" s="543"/>
      <c r="D38" s="543"/>
      <c r="E38" s="544"/>
    </row>
    <row r="39" spans="1:5" ht="15.6">
      <c r="A39" s="550" t="s">
        <v>1162</v>
      </c>
      <c r="B39" s="549"/>
      <c r="C39" s="549"/>
      <c r="D39" s="549"/>
      <c r="E39" s="551"/>
    </row>
    <row r="40" spans="1:5" ht="15.6">
      <c r="A40" s="550"/>
      <c r="B40" s="549"/>
      <c r="C40" s="549"/>
      <c r="D40" s="549"/>
      <c r="E40" s="551"/>
    </row>
    <row r="41" spans="1:5" ht="15">
      <c r="A41" s="560" t="s">
        <v>1241</v>
      </c>
      <c r="B41" s="561"/>
      <c r="C41" s="561"/>
      <c r="D41" s="561"/>
      <c r="E41" s="562"/>
    </row>
    <row r="42" spans="1:5" ht="15.6">
      <c r="A42" s="549"/>
      <c r="B42" s="549"/>
      <c r="C42" s="549"/>
      <c r="D42" s="549"/>
      <c r="E42" s="549"/>
    </row>
    <row r="43" spans="1:5">
      <c r="A43" s="545" t="s">
        <v>1242</v>
      </c>
      <c r="B43" s="546"/>
      <c r="C43" s="546"/>
      <c r="D43" s="546"/>
      <c r="E43" s="547"/>
    </row>
    <row r="44" spans="1:5">
      <c r="A44" s="557"/>
      <c r="B44" s="558"/>
      <c r="C44" s="558"/>
      <c r="D44" s="558"/>
      <c r="E44" s="559"/>
    </row>
    <row r="45" spans="1:5">
      <c r="A45" s="159"/>
      <c r="B45" s="563" t="s">
        <v>1243</v>
      </c>
      <c r="C45" s="563"/>
      <c r="D45" s="563"/>
      <c r="E45" s="128"/>
    </row>
    <row r="46" spans="1:5">
      <c r="A46" s="552"/>
      <c r="B46" s="534"/>
      <c r="C46" s="534"/>
      <c r="D46" s="534"/>
      <c r="E46" s="128"/>
    </row>
    <row r="47" spans="1:5">
      <c r="A47" s="159"/>
      <c r="B47" s="564" t="s">
        <v>1244</v>
      </c>
      <c r="C47" s="564"/>
      <c r="D47" s="564"/>
      <c r="E47" s="128"/>
    </row>
    <row r="48" spans="1:5">
      <c r="A48" s="159"/>
      <c r="B48" s="548" t="s">
        <v>1245</v>
      </c>
      <c r="C48" s="548"/>
      <c r="D48" s="548"/>
      <c r="E48" s="128"/>
    </row>
    <row r="49" spans="1:5">
      <c r="A49" s="159"/>
      <c r="B49" s="548" t="s">
        <v>1246</v>
      </c>
      <c r="C49" s="548"/>
      <c r="D49" s="548"/>
      <c r="E49" s="128"/>
    </row>
    <row r="50" spans="1:5">
      <c r="A50" s="159"/>
      <c r="B50" s="548" t="s">
        <v>1247</v>
      </c>
      <c r="C50" s="548"/>
      <c r="D50" s="548"/>
      <c r="E50" s="128"/>
    </row>
    <row r="51" spans="1:5">
      <c r="A51" s="159"/>
      <c r="B51" s="534"/>
      <c r="C51" s="534"/>
      <c r="D51" s="534"/>
      <c r="E51" s="128"/>
    </row>
    <row r="52" spans="1:5">
      <c r="A52" s="159"/>
      <c r="B52" s="556" t="s">
        <v>1248</v>
      </c>
      <c r="C52" s="556"/>
      <c r="D52" s="556"/>
      <c r="E52" s="128"/>
    </row>
    <row r="53" spans="1:5">
      <c r="A53" s="159"/>
      <c r="B53" s="548" t="s">
        <v>1249</v>
      </c>
      <c r="C53" s="548"/>
      <c r="D53" s="548"/>
      <c r="E53" s="128"/>
    </row>
    <row r="54" spans="1:5">
      <c r="A54" s="159"/>
      <c r="B54" s="548" t="s">
        <v>1250</v>
      </c>
      <c r="C54" s="548"/>
      <c r="D54" s="548"/>
      <c r="E54" s="128"/>
    </row>
    <row r="55" spans="1:5">
      <c r="A55" s="159"/>
      <c r="B55" s="548" t="s">
        <v>1251</v>
      </c>
      <c r="C55" s="548"/>
      <c r="D55" s="548"/>
      <c r="E55" s="128"/>
    </row>
    <row r="56" spans="1:5">
      <c r="A56" s="159"/>
      <c r="B56" s="534"/>
      <c r="C56" s="534"/>
      <c r="D56" s="534"/>
      <c r="E56" s="128"/>
    </row>
    <row r="57" spans="1:5">
      <c r="A57" s="159"/>
      <c r="B57" s="554" t="s">
        <v>1252</v>
      </c>
      <c r="C57" s="554"/>
      <c r="D57" s="554"/>
      <c r="E57" s="128"/>
    </row>
    <row r="58" spans="1:5">
      <c r="A58" s="159"/>
      <c r="B58" s="554" t="s">
        <v>1253</v>
      </c>
      <c r="C58" s="554"/>
      <c r="D58" s="554"/>
      <c r="E58" s="128"/>
    </row>
    <row r="59" spans="1:5">
      <c r="A59" s="159"/>
      <c r="B59" s="548" t="s">
        <v>1254</v>
      </c>
      <c r="C59" s="548"/>
      <c r="D59" s="548"/>
      <c r="E59" s="128"/>
    </row>
    <row r="60" spans="1:5">
      <c r="A60" s="129"/>
      <c r="B60" s="555"/>
      <c r="C60" s="555"/>
      <c r="D60" s="555"/>
      <c r="E60" s="130"/>
    </row>
  </sheetData>
  <sheetProtection algorithmName="SHA-512" hashValue="1Wy8hAvJW2yZ1ZBeq1mj4QHS/mar3Sy8JazPRS0nvwUyGdcIqA6lecn6TUOSzozo8dN9izToxks9awFaM137cg==" saltValue="flCaMcWTZswYsnp0M3H+Jg==" spinCount="100000" sheet="1" objects="1" scenarios="1"/>
  <mergeCells count="58">
    <mergeCell ref="A39:E39"/>
    <mergeCell ref="B19:C19"/>
    <mergeCell ref="B20:C20"/>
    <mergeCell ref="A1:E1"/>
    <mergeCell ref="A8:E8"/>
    <mergeCell ref="A7:E7"/>
    <mergeCell ref="A5:E5"/>
    <mergeCell ref="A6:E6"/>
    <mergeCell ref="A2:E2"/>
    <mergeCell ref="A3:E3"/>
    <mergeCell ref="A4:E4"/>
    <mergeCell ref="B22:C22"/>
    <mergeCell ref="D35:E35"/>
    <mergeCell ref="B36:C36"/>
    <mergeCell ref="A17:C17"/>
    <mergeCell ref="B28:C28"/>
    <mergeCell ref="A44:E44"/>
    <mergeCell ref="B50:D50"/>
    <mergeCell ref="A41:E41"/>
    <mergeCell ref="B45:D45"/>
    <mergeCell ref="B47:D47"/>
    <mergeCell ref="B48:D48"/>
    <mergeCell ref="B58:D58"/>
    <mergeCell ref="B59:D59"/>
    <mergeCell ref="B60:D60"/>
    <mergeCell ref="B52:D52"/>
    <mergeCell ref="B53:D53"/>
    <mergeCell ref="B54:D54"/>
    <mergeCell ref="B55:D55"/>
    <mergeCell ref="B56:D56"/>
    <mergeCell ref="B57:D57"/>
    <mergeCell ref="B51:D51"/>
    <mergeCell ref="B9:E9"/>
    <mergeCell ref="B10:E10"/>
    <mergeCell ref="A11:E11"/>
    <mergeCell ref="A16:E16"/>
    <mergeCell ref="A13:A15"/>
    <mergeCell ref="A12:E12"/>
    <mergeCell ref="B21:C21"/>
    <mergeCell ref="B34:C34"/>
    <mergeCell ref="A38:E38"/>
    <mergeCell ref="A43:E43"/>
    <mergeCell ref="B49:D49"/>
    <mergeCell ref="A42:E42"/>
    <mergeCell ref="A40:E40"/>
    <mergeCell ref="A46:D46"/>
    <mergeCell ref="A37:E37"/>
    <mergeCell ref="B33:C33"/>
    <mergeCell ref="B18:C18"/>
    <mergeCell ref="B23:C23"/>
    <mergeCell ref="B24:C24"/>
    <mergeCell ref="B29:C29"/>
    <mergeCell ref="B32:C32"/>
    <mergeCell ref="B25:C25"/>
    <mergeCell ref="B30:C30"/>
    <mergeCell ref="A27:C27"/>
    <mergeCell ref="A31:C31"/>
    <mergeCell ref="B26:C26"/>
  </mergeCells>
  <pageMargins left="0.75" right="0.5" top="0.5" bottom="0.5" header="0.3" footer="0.3"/>
  <pageSetup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r2:uid="{00000000-0003-0000-0400-000000000000}">
          <x14:colorSeries rgb="FF376092"/>
          <x14:colorNegative rgb="FFD00000"/>
          <x14:colorAxis rgb="FF000000"/>
          <x14:colorMarkers rgb="FFD00000"/>
          <x14:colorFirst rgb="FFD00000"/>
          <x14:colorLast rgb="FFD00000"/>
          <x14:colorHigh rgb="FFD00000"/>
          <x14:colorLow rgb="FFD00000"/>
          <x14:sparklines>
            <x14:sparkline>
              <xm:sqref>A21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8"/>
  <sheetViews>
    <sheetView zoomScaleNormal="100" workbookViewId="0">
      <selection activeCell="A17" sqref="A17:H17"/>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40.049999999999997" customHeight="1" thickBot="1">
      <c r="A1" s="594" t="s">
        <v>1270</v>
      </c>
      <c r="B1" s="594"/>
      <c r="C1" s="594"/>
      <c r="D1" s="594"/>
      <c r="E1" s="594"/>
      <c r="F1" s="594"/>
      <c r="G1" s="594"/>
      <c r="H1" s="594"/>
    </row>
    <row r="2" spans="1:8" ht="14.4" customHeight="1">
      <c r="A2" s="363" t="s">
        <v>35</v>
      </c>
      <c r="B2" s="364"/>
      <c r="C2" s="364"/>
      <c r="D2" s="364"/>
      <c r="E2" s="364"/>
      <c r="F2" s="364"/>
      <c r="G2" s="364"/>
      <c r="H2" s="365"/>
    </row>
    <row r="3" spans="1:8" ht="14.4" customHeight="1">
      <c r="A3" s="442" t="s">
        <v>36</v>
      </c>
      <c r="B3" s="443"/>
      <c r="C3" s="443"/>
      <c r="D3" s="443"/>
      <c r="E3" s="426" t="s">
        <v>37</v>
      </c>
      <c r="F3" s="426"/>
      <c r="G3" s="426"/>
      <c r="H3" s="427"/>
    </row>
    <row r="4" spans="1:8" ht="14.4" customHeight="1">
      <c r="A4" s="439" t="s">
        <v>38</v>
      </c>
      <c r="B4" s="440"/>
      <c r="C4" s="440"/>
      <c r="D4" s="440"/>
      <c r="E4" s="440"/>
      <c r="F4" s="440"/>
      <c r="G4" s="440"/>
      <c r="H4" s="441"/>
    </row>
    <row r="5" spans="1:8">
      <c r="A5" s="597" t="s">
        <v>39</v>
      </c>
      <c r="B5" s="597"/>
      <c r="C5" s="426" t="s">
        <v>40</v>
      </c>
      <c r="D5" s="426"/>
      <c r="E5" s="426"/>
      <c r="F5" s="426" t="s">
        <v>32</v>
      </c>
      <c r="G5" s="426"/>
      <c r="H5" s="426"/>
    </row>
    <row r="6" spans="1:8">
      <c r="A6" s="574"/>
      <c r="B6" s="574"/>
      <c r="C6" s="574"/>
      <c r="D6" s="574"/>
      <c r="E6" s="574"/>
      <c r="F6" s="574"/>
      <c r="G6" s="574"/>
      <c r="H6" s="574"/>
    </row>
    <row r="7" spans="1:8" ht="33.6" customHeight="1">
      <c r="A7" s="582" t="s">
        <v>41</v>
      </c>
      <c r="B7" s="582"/>
      <c r="C7" s="582"/>
      <c r="D7" s="582"/>
      <c r="E7" s="74" t="s">
        <v>50</v>
      </c>
      <c r="F7" s="75" t="s">
        <v>0</v>
      </c>
      <c r="G7" s="75" t="s">
        <v>58</v>
      </c>
      <c r="H7" s="75" t="s">
        <v>60</v>
      </c>
    </row>
    <row r="8" spans="1:8" ht="15.6" customHeight="1">
      <c r="A8" s="596" t="s">
        <v>3</v>
      </c>
      <c r="B8" s="596"/>
      <c r="C8" s="595" t="s">
        <v>4</v>
      </c>
      <c r="D8" s="595"/>
      <c r="E8" s="24"/>
      <c r="F8" s="24"/>
      <c r="G8" s="25"/>
      <c r="H8" s="132"/>
    </row>
    <row r="9" spans="1:8" ht="15.6" customHeight="1">
      <c r="A9" s="596"/>
      <c r="B9" s="596"/>
      <c r="C9" s="583" t="s">
        <v>6</v>
      </c>
      <c r="D9" s="583"/>
      <c r="E9" s="26"/>
      <c r="F9" s="26"/>
      <c r="G9" s="26"/>
      <c r="H9" s="26"/>
    </row>
    <row r="10" spans="1:8" ht="15.6" customHeight="1">
      <c r="A10" s="596"/>
      <c r="B10" s="596"/>
      <c r="C10" s="396" t="s">
        <v>1144</v>
      </c>
      <c r="D10" s="396"/>
      <c r="E10" s="21"/>
      <c r="F10" s="21"/>
      <c r="G10" s="27"/>
      <c r="H10" s="27"/>
    </row>
    <row r="11" spans="1:8" ht="15.6" customHeight="1">
      <c r="A11" s="596"/>
      <c r="B11" s="596"/>
      <c r="C11" s="583" t="s">
        <v>42</v>
      </c>
      <c r="D11" s="583"/>
      <c r="E11" s="64">
        <f>E8+E10</f>
        <v>0</v>
      </c>
      <c r="F11" s="64">
        <f>F8+F10</f>
        <v>0</v>
      </c>
      <c r="G11" s="65">
        <f>G8+G10</f>
        <v>0</v>
      </c>
      <c r="H11" s="65">
        <f>H8+H10</f>
        <v>0</v>
      </c>
    </row>
    <row r="12" spans="1:8" ht="14.4" customHeight="1">
      <c r="A12" s="575"/>
      <c r="B12" s="575"/>
      <c r="C12" s="575"/>
      <c r="D12" s="575"/>
      <c r="E12" s="575"/>
      <c r="F12" s="575"/>
      <c r="G12" s="575"/>
      <c r="H12" s="575"/>
    </row>
    <row r="13" spans="1:8" ht="19.95" customHeight="1">
      <c r="A13" s="599" t="s">
        <v>103</v>
      </c>
      <c r="B13" s="599"/>
      <c r="C13" s="599"/>
      <c r="D13" s="599"/>
      <c r="E13" s="599"/>
      <c r="F13" s="599"/>
      <c r="G13" s="599"/>
      <c r="H13" s="599"/>
    </row>
    <row r="14" spans="1:8" ht="19.95" customHeight="1">
      <c r="A14" s="587" t="s">
        <v>105</v>
      </c>
      <c r="B14" s="588"/>
      <c r="C14" s="588"/>
      <c r="D14" s="588"/>
      <c r="E14" s="588"/>
      <c r="F14" s="588"/>
      <c r="G14" s="588"/>
      <c r="H14" s="588"/>
    </row>
    <row r="15" spans="1:8" ht="28.05" customHeight="1">
      <c r="A15" s="576" t="s">
        <v>104</v>
      </c>
      <c r="B15" s="577"/>
      <c r="C15" s="577"/>
      <c r="D15" s="577"/>
      <c r="E15" s="578"/>
      <c r="F15" s="72" t="s">
        <v>0</v>
      </c>
      <c r="G15" s="72" t="s">
        <v>58</v>
      </c>
      <c r="H15" s="73" t="s">
        <v>60</v>
      </c>
    </row>
    <row r="16" spans="1:8" ht="14.4" customHeight="1">
      <c r="A16" s="579"/>
      <c r="B16" s="580"/>
      <c r="C16" s="580"/>
      <c r="D16" s="580"/>
      <c r="E16" s="581"/>
      <c r="F16" s="76"/>
      <c r="G16" s="76"/>
      <c r="H16" s="76"/>
    </row>
    <row r="17" spans="1:8" ht="100.05" customHeight="1">
      <c r="A17" s="589"/>
      <c r="B17" s="589"/>
      <c r="C17" s="589"/>
      <c r="D17" s="589"/>
      <c r="E17" s="589"/>
      <c r="F17" s="589"/>
      <c r="G17" s="589"/>
      <c r="H17" s="589"/>
    </row>
    <row r="18" spans="1:8" ht="14.4" customHeight="1">
      <c r="A18" s="593"/>
      <c r="B18" s="593"/>
      <c r="C18" s="593"/>
      <c r="D18" s="593"/>
      <c r="E18" s="593"/>
      <c r="F18" s="593"/>
      <c r="G18" s="593"/>
      <c r="H18" s="593"/>
    </row>
    <row r="19" spans="1:8" ht="19.95" customHeight="1">
      <c r="A19" s="587" t="s">
        <v>106</v>
      </c>
      <c r="B19" s="588"/>
      <c r="C19" s="588"/>
      <c r="D19" s="588"/>
      <c r="E19" s="588"/>
      <c r="F19" s="588"/>
      <c r="G19" s="588"/>
      <c r="H19" s="588"/>
    </row>
    <row r="20" spans="1:8" ht="28.05" customHeight="1">
      <c r="A20" s="576" t="s">
        <v>104</v>
      </c>
      <c r="B20" s="577"/>
      <c r="C20" s="577"/>
      <c r="D20" s="577"/>
      <c r="E20" s="578"/>
      <c r="F20" s="72" t="s">
        <v>0</v>
      </c>
      <c r="G20" s="72" t="s">
        <v>58</v>
      </c>
      <c r="H20" s="73" t="s">
        <v>60</v>
      </c>
    </row>
    <row r="21" spans="1:8" ht="14.4" customHeight="1">
      <c r="A21" s="579"/>
      <c r="B21" s="580"/>
      <c r="C21" s="580"/>
      <c r="D21" s="580"/>
      <c r="E21" s="581"/>
      <c r="F21" s="114"/>
      <c r="G21" s="114"/>
      <c r="H21" s="114"/>
    </row>
    <row r="22" spans="1:8" ht="100.05" customHeight="1">
      <c r="A22" s="589"/>
      <c r="B22" s="589"/>
      <c r="C22" s="589"/>
      <c r="D22" s="589"/>
      <c r="E22" s="589"/>
      <c r="F22" s="589"/>
      <c r="G22" s="589"/>
      <c r="H22" s="589"/>
    </row>
    <row r="23" spans="1:8" ht="15.6" customHeight="1">
      <c r="A23" s="262"/>
      <c r="B23" s="262"/>
      <c r="C23" s="262"/>
      <c r="D23" s="262"/>
      <c r="E23" s="262"/>
      <c r="F23" s="262"/>
      <c r="G23" s="262"/>
      <c r="H23" s="262"/>
    </row>
    <row r="24" spans="1:8" ht="19.95" customHeight="1">
      <c r="A24" s="591" t="s">
        <v>107</v>
      </c>
      <c r="B24" s="592"/>
      <c r="C24" s="592"/>
      <c r="D24" s="592"/>
      <c r="E24" s="592"/>
      <c r="F24" s="592"/>
      <c r="G24" s="592"/>
      <c r="H24" s="592"/>
    </row>
    <row r="25" spans="1:8" ht="28.05" customHeight="1">
      <c r="A25" s="576" t="s">
        <v>104</v>
      </c>
      <c r="B25" s="577"/>
      <c r="C25" s="577"/>
      <c r="D25" s="577"/>
      <c r="E25" s="578"/>
      <c r="F25" s="72" t="s">
        <v>0</v>
      </c>
      <c r="G25" s="72" t="s">
        <v>58</v>
      </c>
      <c r="H25" s="73" t="s">
        <v>60</v>
      </c>
    </row>
    <row r="26" spans="1:8" ht="14.4" customHeight="1">
      <c r="A26" s="579"/>
      <c r="B26" s="580"/>
      <c r="C26" s="580"/>
      <c r="D26" s="580"/>
      <c r="E26" s="581"/>
      <c r="F26" s="76"/>
      <c r="G26" s="76"/>
      <c r="H26" s="76"/>
    </row>
    <row r="27" spans="1:8" ht="100.05" customHeight="1">
      <c r="A27" s="584"/>
      <c r="B27" s="584"/>
      <c r="C27" s="584"/>
      <c r="D27" s="584"/>
      <c r="E27" s="584"/>
      <c r="F27" s="584"/>
      <c r="G27" s="584"/>
      <c r="H27" s="584"/>
    </row>
    <row r="28" spans="1:8">
      <c r="A28" s="590"/>
      <c r="B28" s="590"/>
      <c r="C28" s="590"/>
      <c r="D28" s="590"/>
      <c r="E28" s="590"/>
      <c r="F28" s="590"/>
      <c r="G28" s="590"/>
      <c r="H28" s="590"/>
    </row>
    <row r="29" spans="1:8" ht="19.95" customHeight="1">
      <c r="A29" s="591" t="s">
        <v>108</v>
      </c>
      <c r="B29" s="592"/>
      <c r="C29" s="592"/>
      <c r="D29" s="592"/>
      <c r="E29" s="592"/>
      <c r="F29" s="592"/>
      <c r="G29" s="592"/>
      <c r="H29" s="592"/>
    </row>
    <row r="30" spans="1:8" ht="28.05" customHeight="1">
      <c r="A30" s="576" t="s">
        <v>104</v>
      </c>
      <c r="B30" s="577"/>
      <c r="C30" s="577"/>
      <c r="D30" s="577"/>
      <c r="E30" s="578"/>
      <c r="F30" s="72" t="s">
        <v>0</v>
      </c>
      <c r="G30" s="72" t="s">
        <v>58</v>
      </c>
      <c r="H30" s="73" t="s">
        <v>60</v>
      </c>
    </row>
    <row r="31" spans="1:8" ht="14.4" customHeight="1">
      <c r="A31" s="579"/>
      <c r="B31" s="580"/>
      <c r="C31" s="580"/>
      <c r="D31" s="580"/>
      <c r="E31" s="581"/>
      <c r="F31" s="114"/>
      <c r="G31" s="114"/>
      <c r="H31" s="114"/>
    </row>
    <row r="32" spans="1:8" ht="100.05" customHeight="1">
      <c r="A32" s="584"/>
      <c r="B32" s="584"/>
      <c r="C32" s="584"/>
      <c r="D32" s="584"/>
      <c r="E32" s="584"/>
      <c r="F32" s="584"/>
      <c r="G32" s="584"/>
      <c r="H32" s="584"/>
    </row>
    <row r="33" spans="1:8" ht="14.4" customHeight="1">
      <c r="A33" s="590"/>
      <c r="B33" s="590"/>
      <c r="C33" s="590"/>
      <c r="D33" s="590"/>
      <c r="E33" s="590"/>
      <c r="F33" s="590"/>
      <c r="G33" s="590"/>
      <c r="H33" s="590"/>
    </row>
    <row r="34" spans="1:8" ht="19.95" customHeight="1">
      <c r="A34" s="585" t="s">
        <v>109</v>
      </c>
      <c r="B34" s="586"/>
      <c r="C34" s="586"/>
      <c r="D34" s="586"/>
      <c r="E34" s="586"/>
      <c r="F34" s="586"/>
      <c r="G34" s="586"/>
      <c r="H34" s="586"/>
    </row>
    <row r="35" spans="1:8" ht="28.05" customHeight="1">
      <c r="A35" s="576" t="s">
        <v>104</v>
      </c>
      <c r="B35" s="577"/>
      <c r="C35" s="577"/>
      <c r="D35" s="577"/>
      <c r="E35" s="578"/>
      <c r="F35" s="75" t="s">
        <v>0</v>
      </c>
      <c r="G35" s="75" t="s">
        <v>58</v>
      </c>
      <c r="H35" s="75" t="s">
        <v>60</v>
      </c>
    </row>
    <row r="36" spans="1:8" ht="14.4" customHeight="1">
      <c r="A36" s="579"/>
      <c r="B36" s="580"/>
      <c r="C36" s="580"/>
      <c r="D36" s="580"/>
      <c r="E36" s="581"/>
      <c r="F36" s="114"/>
      <c r="G36" s="114"/>
      <c r="H36" s="114"/>
    </row>
    <row r="37" spans="1:8" ht="100.05" customHeight="1">
      <c r="A37" s="598"/>
      <c r="B37" s="598"/>
      <c r="C37" s="598"/>
      <c r="D37" s="598"/>
      <c r="E37" s="598"/>
      <c r="F37" s="598"/>
      <c r="G37" s="598"/>
      <c r="H37" s="598"/>
    </row>
    <row r="38" spans="1:8">
      <c r="A38" s="262"/>
      <c r="B38" s="262"/>
      <c r="C38" s="262"/>
      <c r="D38" s="262"/>
      <c r="E38" s="262"/>
      <c r="F38" s="262"/>
      <c r="G38" s="262"/>
      <c r="H38" s="262"/>
    </row>
  </sheetData>
  <sheetProtection algorithmName="SHA-512" hashValue="EA/iL+kdaEpAwqUcCDjKAqRUHF2FxPuIk2C1OMjuGVGQR13ZRdtxaXJYmC9GPagKIhkGqq3zAmX9ks3hP8R69g==" saltValue="qZaUSHCk3olMjvfxXe8VaA==" spinCount="100000" sheet="1"/>
  <mergeCells count="37">
    <mergeCell ref="A38:H38"/>
    <mergeCell ref="A1:H1"/>
    <mergeCell ref="A2:H2"/>
    <mergeCell ref="C8:D8"/>
    <mergeCell ref="C9:D9"/>
    <mergeCell ref="A8:B11"/>
    <mergeCell ref="A4:H4"/>
    <mergeCell ref="A3:D3"/>
    <mergeCell ref="E3:H3"/>
    <mergeCell ref="A5:B5"/>
    <mergeCell ref="C5:E5"/>
    <mergeCell ref="F5:H5"/>
    <mergeCell ref="A37:H37"/>
    <mergeCell ref="A33:H33"/>
    <mergeCell ref="A13:H13"/>
    <mergeCell ref="A29:H29"/>
    <mergeCell ref="A32:H32"/>
    <mergeCell ref="A34:H34"/>
    <mergeCell ref="A30:E31"/>
    <mergeCell ref="A35:E36"/>
    <mergeCell ref="A14:H14"/>
    <mergeCell ref="A17:H17"/>
    <mergeCell ref="A27:H27"/>
    <mergeCell ref="A28:H28"/>
    <mergeCell ref="A24:H24"/>
    <mergeCell ref="A18:H18"/>
    <mergeCell ref="A19:H19"/>
    <mergeCell ref="A22:H22"/>
    <mergeCell ref="A23:H23"/>
    <mergeCell ref="A6:H6"/>
    <mergeCell ref="A12:H12"/>
    <mergeCell ref="A15:E16"/>
    <mergeCell ref="A20:E21"/>
    <mergeCell ref="A25:E26"/>
    <mergeCell ref="A7:D7"/>
    <mergeCell ref="C10:D10"/>
    <mergeCell ref="C11:D11"/>
  </mergeCells>
  <dataValidations count="1">
    <dataValidation type="textLength" operator="lessThan" allowBlank="1" showInputMessage="1" showErrorMessage="1" sqref="A17:H17 A22:H22 A27:H27 A32:H32 A37:H37" xr:uid="{00000000-0002-0000-0500-000000000000}">
      <formula1>600</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H43"/>
  <sheetViews>
    <sheetView workbookViewId="0">
      <selection activeCell="A27" sqref="A27:H27"/>
    </sheetView>
  </sheetViews>
  <sheetFormatPr defaultRowHeight="14.4"/>
  <cols>
    <col min="1" max="1" width="12.441406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94" t="s">
        <v>8</v>
      </c>
      <c r="B1" s="594"/>
      <c r="C1" s="594"/>
      <c r="D1" s="594"/>
      <c r="E1" s="594"/>
      <c r="F1" s="594"/>
      <c r="G1" s="594"/>
      <c r="H1" s="594"/>
    </row>
    <row r="2" spans="1:8" ht="14.4" customHeight="1" thickBot="1">
      <c r="A2" s="600"/>
      <c r="B2" s="600"/>
      <c r="C2" s="600"/>
      <c r="D2" s="600"/>
      <c r="E2" s="600"/>
      <c r="F2" s="600"/>
      <c r="G2" s="600"/>
      <c r="H2" s="600"/>
    </row>
    <row r="3" spans="1:8" ht="14.4" customHeight="1">
      <c r="A3" s="363" t="s">
        <v>35</v>
      </c>
      <c r="B3" s="364"/>
      <c r="C3" s="364"/>
      <c r="D3" s="364"/>
      <c r="E3" s="364"/>
      <c r="F3" s="364"/>
      <c r="G3" s="364"/>
      <c r="H3" s="365"/>
    </row>
    <row r="4" spans="1:8" ht="14.4" customHeight="1">
      <c r="A4" s="442" t="s">
        <v>36</v>
      </c>
      <c r="B4" s="443"/>
      <c r="C4" s="443"/>
      <c r="D4" s="443"/>
      <c r="E4" s="426" t="s">
        <v>37</v>
      </c>
      <c r="F4" s="426"/>
      <c r="G4" s="426"/>
      <c r="H4" s="427"/>
    </row>
    <row r="5" spans="1:8" ht="14.4" customHeight="1">
      <c r="A5" s="439" t="s">
        <v>38</v>
      </c>
      <c r="B5" s="440"/>
      <c r="C5" s="440"/>
      <c r="D5" s="440"/>
      <c r="E5" s="440"/>
      <c r="F5" s="440"/>
      <c r="G5" s="440"/>
      <c r="H5" s="441"/>
    </row>
    <row r="6" spans="1:8" ht="14.4" customHeight="1">
      <c r="A6" s="597" t="s">
        <v>39</v>
      </c>
      <c r="B6" s="597"/>
      <c r="C6" s="426" t="s">
        <v>40</v>
      </c>
      <c r="D6" s="426"/>
      <c r="E6" s="426"/>
      <c r="F6" s="426" t="s">
        <v>32</v>
      </c>
      <c r="G6" s="426"/>
      <c r="H6" s="426"/>
    </row>
    <row r="7" spans="1:8" ht="14.4" customHeight="1">
      <c r="A7" s="601"/>
      <c r="B7" s="601"/>
      <c r="C7" s="601"/>
      <c r="D7" s="601"/>
      <c r="E7" s="601"/>
      <c r="F7" s="601"/>
      <c r="G7" s="601"/>
      <c r="H7" s="601"/>
    </row>
    <row r="8" spans="1:8" ht="33.6" customHeight="1">
      <c r="A8" s="582" t="s">
        <v>41</v>
      </c>
      <c r="B8" s="582"/>
      <c r="C8" s="582"/>
      <c r="D8" s="582"/>
      <c r="E8" s="74" t="s">
        <v>50</v>
      </c>
      <c r="F8" s="75" t="s">
        <v>0</v>
      </c>
      <c r="G8" s="75" t="s">
        <v>58</v>
      </c>
      <c r="H8" s="75" t="s">
        <v>60</v>
      </c>
    </row>
    <row r="9" spans="1:8" ht="15.6" customHeight="1">
      <c r="A9" s="607" t="s">
        <v>8</v>
      </c>
      <c r="B9" s="608"/>
      <c r="C9" s="419" t="s">
        <v>4</v>
      </c>
      <c r="D9" s="420"/>
      <c r="E9" s="48"/>
      <c r="F9" s="48"/>
      <c r="G9" s="49"/>
      <c r="H9" s="50"/>
    </row>
    <row r="10" spans="1:8" ht="15.6" customHeight="1">
      <c r="A10" s="386"/>
      <c r="B10" s="387"/>
      <c r="C10" s="609" t="s">
        <v>6</v>
      </c>
      <c r="D10" s="610"/>
      <c r="E10" s="610"/>
      <c r="F10" s="610"/>
      <c r="G10" s="610"/>
      <c r="H10" s="611"/>
    </row>
    <row r="11" spans="1:8" ht="15.6" customHeight="1">
      <c r="A11" s="386"/>
      <c r="B11" s="387"/>
      <c r="C11" s="354" t="s">
        <v>9</v>
      </c>
      <c r="D11" s="355"/>
      <c r="E11" s="21"/>
      <c r="F11" s="6"/>
      <c r="G11" s="13"/>
      <c r="H11" s="14"/>
    </row>
    <row r="12" spans="1:8" ht="15.6" customHeight="1">
      <c r="A12" s="386"/>
      <c r="B12" s="387"/>
      <c r="C12" s="354" t="s">
        <v>10</v>
      </c>
      <c r="D12" s="355"/>
      <c r="E12" s="6"/>
      <c r="F12" s="6"/>
      <c r="G12" s="13"/>
      <c r="H12" s="14"/>
    </row>
    <row r="13" spans="1:8" ht="28.05" customHeight="1">
      <c r="A13" s="386"/>
      <c r="B13" s="387"/>
      <c r="C13" s="376" t="s">
        <v>11</v>
      </c>
      <c r="D13" s="377"/>
      <c r="E13" s="6"/>
      <c r="F13" s="6"/>
      <c r="G13" s="13"/>
      <c r="H13" s="14"/>
    </row>
    <row r="14" spans="1:8" ht="15.6" customHeight="1">
      <c r="A14" s="386"/>
      <c r="B14" s="387"/>
      <c r="C14" s="376" t="s">
        <v>1145</v>
      </c>
      <c r="D14" s="377"/>
      <c r="E14" s="6"/>
      <c r="F14" s="6"/>
      <c r="G14" s="13"/>
      <c r="H14" s="14"/>
    </row>
    <row r="15" spans="1:8" ht="15.6" customHeight="1">
      <c r="A15" s="386"/>
      <c r="B15" s="387"/>
      <c r="C15" s="354" t="s">
        <v>12</v>
      </c>
      <c r="D15" s="355"/>
      <c r="E15" s="6"/>
      <c r="F15" s="6"/>
      <c r="G15" s="13"/>
      <c r="H15" s="14"/>
    </row>
    <row r="16" spans="1:8" ht="15.6" customHeight="1" thickBot="1">
      <c r="A16" s="388"/>
      <c r="B16" s="389"/>
      <c r="C16" s="368" t="s">
        <v>42</v>
      </c>
      <c r="D16" s="369"/>
      <c r="E16" s="29">
        <f>E9+E11+E12+E13+E14+E15</f>
        <v>0</v>
      </c>
      <c r="F16" s="29">
        <f>F9+F11+F12+F13+F14+F15</f>
        <v>0</v>
      </c>
      <c r="G16" s="30">
        <f>G9+G11+G12+G13+G14+G15</f>
        <v>0</v>
      </c>
      <c r="H16" s="31">
        <f>H9+H11+H12+H13+H14+H15</f>
        <v>0</v>
      </c>
    </row>
    <row r="17" spans="1:8">
      <c r="A17" s="606"/>
      <c r="B17" s="606"/>
      <c r="C17" s="606"/>
      <c r="D17" s="606"/>
      <c r="E17" s="606"/>
      <c r="F17" s="606"/>
      <c r="G17" s="606"/>
      <c r="H17" s="606"/>
    </row>
    <row r="18" spans="1:8" ht="19.95" customHeight="1" thickBot="1">
      <c r="A18" s="605" t="s">
        <v>103</v>
      </c>
      <c r="B18" s="605"/>
      <c r="C18" s="605"/>
      <c r="D18" s="605"/>
      <c r="E18" s="605"/>
      <c r="F18" s="605"/>
      <c r="G18" s="605"/>
      <c r="H18" s="605"/>
    </row>
    <row r="19" spans="1:8" ht="19.95" customHeight="1">
      <c r="A19" s="602" t="s">
        <v>105</v>
      </c>
      <c r="B19" s="603"/>
      <c r="C19" s="603"/>
      <c r="D19" s="603"/>
      <c r="E19" s="603"/>
      <c r="F19" s="603"/>
      <c r="G19" s="603"/>
      <c r="H19" s="604"/>
    </row>
    <row r="20" spans="1:8" ht="28.05" customHeight="1">
      <c r="A20" s="576" t="s">
        <v>104</v>
      </c>
      <c r="B20" s="577"/>
      <c r="C20" s="577"/>
      <c r="D20" s="577"/>
      <c r="E20" s="578"/>
      <c r="F20" s="72" t="s">
        <v>0</v>
      </c>
      <c r="G20" s="72" t="s">
        <v>58</v>
      </c>
      <c r="H20" s="73" t="s">
        <v>60</v>
      </c>
    </row>
    <row r="21" spans="1:8" ht="14.4" customHeight="1">
      <c r="A21" s="579"/>
      <c r="B21" s="580"/>
      <c r="C21" s="580"/>
      <c r="D21" s="580"/>
      <c r="E21" s="581"/>
      <c r="F21" s="114"/>
      <c r="G21" s="114"/>
      <c r="H21" s="114"/>
    </row>
    <row r="22" spans="1:8" ht="100.05" customHeight="1">
      <c r="A22" s="589"/>
      <c r="B22" s="589"/>
      <c r="C22" s="589"/>
      <c r="D22" s="589"/>
      <c r="E22" s="589"/>
      <c r="F22" s="589"/>
      <c r="G22" s="589"/>
      <c r="H22" s="589"/>
    </row>
    <row r="23" spans="1:8" ht="14.4" customHeight="1">
      <c r="A23" s="593" t="s">
        <v>126</v>
      </c>
      <c r="B23" s="593"/>
      <c r="C23" s="593"/>
      <c r="D23" s="593"/>
      <c r="E23" s="593"/>
      <c r="F23" s="593"/>
      <c r="G23" s="593"/>
      <c r="H23" s="593"/>
    </row>
    <row r="24" spans="1:8" ht="19.95" customHeight="1">
      <c r="A24" s="585" t="s">
        <v>106</v>
      </c>
      <c r="B24" s="586"/>
      <c r="C24" s="586"/>
      <c r="D24" s="586"/>
      <c r="E24" s="586"/>
      <c r="F24" s="586"/>
      <c r="G24" s="586"/>
      <c r="H24" s="586"/>
    </row>
    <row r="25" spans="1:8" ht="28.05" customHeight="1">
      <c r="A25" s="576" t="s">
        <v>104</v>
      </c>
      <c r="B25" s="577"/>
      <c r="C25" s="577"/>
      <c r="D25" s="577"/>
      <c r="E25" s="578"/>
      <c r="F25" s="72" t="s">
        <v>0</v>
      </c>
      <c r="G25" s="72" t="s">
        <v>58</v>
      </c>
      <c r="H25" s="73" t="s">
        <v>60</v>
      </c>
    </row>
    <row r="26" spans="1:8" ht="14.4" customHeight="1">
      <c r="A26" s="579"/>
      <c r="B26" s="580"/>
      <c r="C26" s="580"/>
      <c r="D26" s="580"/>
      <c r="E26" s="581"/>
      <c r="F26" s="114"/>
      <c r="G26" s="114"/>
      <c r="H26" s="114"/>
    </row>
    <row r="27" spans="1:8" ht="100.05" customHeight="1">
      <c r="A27" s="589"/>
      <c r="B27" s="589"/>
      <c r="C27" s="589"/>
      <c r="D27" s="589"/>
      <c r="E27" s="589"/>
      <c r="F27" s="589"/>
      <c r="G27" s="589"/>
      <c r="H27" s="589"/>
    </row>
    <row r="28" spans="1:8" ht="14.4" customHeight="1">
      <c r="A28" s="262"/>
      <c r="B28" s="262"/>
      <c r="C28" s="262"/>
      <c r="D28" s="262"/>
      <c r="E28" s="262"/>
      <c r="F28" s="262"/>
      <c r="G28" s="262"/>
      <c r="H28" s="262"/>
    </row>
    <row r="29" spans="1:8" ht="19.95" customHeight="1">
      <c r="A29" s="585" t="s">
        <v>107</v>
      </c>
      <c r="B29" s="586"/>
      <c r="C29" s="586"/>
      <c r="D29" s="586"/>
      <c r="E29" s="586"/>
      <c r="F29" s="586"/>
      <c r="G29" s="586"/>
      <c r="H29" s="586"/>
    </row>
    <row r="30" spans="1:8" ht="28.35" customHeight="1">
      <c r="A30" s="576" t="s">
        <v>104</v>
      </c>
      <c r="B30" s="577"/>
      <c r="C30" s="577"/>
      <c r="D30" s="577"/>
      <c r="E30" s="578"/>
      <c r="F30" s="72" t="s">
        <v>0</v>
      </c>
      <c r="G30" s="72" t="s">
        <v>58</v>
      </c>
      <c r="H30" s="73" t="s">
        <v>60</v>
      </c>
    </row>
    <row r="31" spans="1:8" ht="14.4" customHeight="1">
      <c r="A31" s="579"/>
      <c r="B31" s="580"/>
      <c r="C31" s="580"/>
      <c r="D31" s="580"/>
      <c r="E31" s="581"/>
      <c r="F31" s="76"/>
      <c r="G31" s="76"/>
      <c r="H31" s="76"/>
    </row>
    <row r="32" spans="1:8" ht="100.05" customHeight="1">
      <c r="A32" s="584"/>
      <c r="B32" s="584"/>
      <c r="C32" s="584"/>
      <c r="D32" s="584"/>
      <c r="E32" s="584"/>
      <c r="F32" s="584"/>
      <c r="G32" s="584"/>
      <c r="H32" s="584"/>
    </row>
    <row r="33" spans="1:8" ht="14.4" customHeight="1">
      <c r="A33" s="590"/>
      <c r="B33" s="590"/>
      <c r="C33" s="590"/>
      <c r="D33" s="590"/>
      <c r="E33" s="590"/>
      <c r="F33" s="590"/>
      <c r="G33" s="590"/>
      <c r="H33" s="590"/>
    </row>
    <row r="34" spans="1:8" ht="19.95" customHeight="1">
      <c r="A34" s="585" t="s">
        <v>108</v>
      </c>
      <c r="B34" s="586"/>
      <c r="C34" s="586"/>
      <c r="D34" s="586"/>
      <c r="E34" s="586"/>
      <c r="F34" s="586"/>
      <c r="G34" s="586"/>
      <c r="H34" s="586"/>
    </row>
    <row r="35" spans="1:8" ht="28.05" customHeight="1">
      <c r="A35" s="576" t="s">
        <v>104</v>
      </c>
      <c r="B35" s="577"/>
      <c r="C35" s="577"/>
      <c r="D35" s="577"/>
      <c r="E35" s="578"/>
      <c r="F35" s="72" t="s">
        <v>0</v>
      </c>
      <c r="G35" s="72" t="s">
        <v>58</v>
      </c>
      <c r="H35" s="73" t="s">
        <v>60</v>
      </c>
    </row>
    <row r="36" spans="1:8" ht="14.4" customHeight="1">
      <c r="A36" s="579"/>
      <c r="B36" s="580"/>
      <c r="C36" s="580"/>
      <c r="D36" s="580"/>
      <c r="E36" s="581"/>
      <c r="F36" s="114"/>
      <c r="G36" s="114"/>
      <c r="H36" s="114"/>
    </row>
    <row r="37" spans="1:8" ht="100.05" customHeight="1">
      <c r="A37" s="584"/>
      <c r="B37" s="584"/>
      <c r="C37" s="584"/>
      <c r="D37" s="584"/>
      <c r="E37" s="584"/>
      <c r="F37" s="584"/>
      <c r="G37" s="584"/>
      <c r="H37" s="584"/>
    </row>
    <row r="38" spans="1:8" ht="14.4" customHeight="1">
      <c r="A38" s="590"/>
      <c r="B38" s="590"/>
      <c r="C38" s="590"/>
      <c r="D38" s="590"/>
      <c r="E38" s="590"/>
      <c r="F38" s="590"/>
      <c r="G38" s="590"/>
      <c r="H38" s="590"/>
    </row>
    <row r="39" spans="1:8" ht="19.95" customHeight="1">
      <c r="A39" s="585" t="s">
        <v>109</v>
      </c>
      <c r="B39" s="586"/>
      <c r="C39" s="586"/>
      <c r="D39" s="586"/>
      <c r="E39" s="586"/>
      <c r="F39" s="586"/>
      <c r="G39" s="586"/>
      <c r="H39" s="586"/>
    </row>
    <row r="40" spans="1:8" ht="28.05" customHeight="1">
      <c r="A40" s="576" t="s">
        <v>104</v>
      </c>
      <c r="B40" s="577"/>
      <c r="C40" s="577"/>
      <c r="D40" s="577"/>
      <c r="E40" s="578"/>
      <c r="F40" s="75" t="s">
        <v>0</v>
      </c>
      <c r="G40" s="75" t="s">
        <v>58</v>
      </c>
      <c r="H40" s="75" t="s">
        <v>60</v>
      </c>
    </row>
    <row r="41" spans="1:8" ht="14.4" customHeight="1">
      <c r="A41" s="579"/>
      <c r="B41" s="580"/>
      <c r="C41" s="580"/>
      <c r="D41" s="580"/>
      <c r="E41" s="581"/>
      <c r="F41" s="114"/>
      <c r="G41" s="114"/>
      <c r="H41" s="114"/>
    </row>
    <row r="42" spans="1:8" ht="100.05" customHeight="1">
      <c r="A42" s="584"/>
      <c r="B42" s="584"/>
      <c r="C42" s="584"/>
      <c r="D42" s="584"/>
      <c r="E42" s="584"/>
      <c r="F42" s="584"/>
      <c r="G42" s="584"/>
      <c r="H42" s="584"/>
    </row>
    <row r="43" spans="1:8">
      <c r="A43" s="590"/>
      <c r="B43" s="590"/>
      <c r="C43" s="590"/>
      <c r="D43" s="590"/>
      <c r="E43" s="590"/>
      <c r="F43" s="590"/>
      <c r="G43" s="590"/>
      <c r="H43" s="590"/>
    </row>
  </sheetData>
  <sheetProtection algorithmName="SHA-512" hashValue="/lk68vqHbZwZ6RE5MqNX10Vhu4rvXW4uuJa5fMlnQeBPDxUrdyn0mi+m9Q66pn+99UvHjH+bZRerDGg3jGH4cQ==" saltValue="CGEZoB8XqrAajrsxxv14pQ==" spinCount="100000" sheet="1"/>
  <mergeCells count="42">
    <mergeCell ref="A28:H28"/>
    <mergeCell ref="A22:H22"/>
    <mergeCell ref="C14:D14"/>
    <mergeCell ref="C15:D15"/>
    <mergeCell ref="A9:B16"/>
    <mergeCell ref="C9:D9"/>
    <mergeCell ref="C10:H10"/>
    <mergeCell ref="C11:D11"/>
    <mergeCell ref="C12:D12"/>
    <mergeCell ref="C13:D13"/>
    <mergeCell ref="C16:D16"/>
    <mergeCell ref="A23:H23"/>
    <mergeCell ref="A24:H24"/>
    <mergeCell ref="A27:H27"/>
    <mergeCell ref="A20:E21"/>
    <mergeCell ref="A25:E26"/>
    <mergeCell ref="A43:H43"/>
    <mergeCell ref="A29:H29"/>
    <mergeCell ref="A32:H32"/>
    <mergeCell ref="A33:H33"/>
    <mergeCell ref="A34:H34"/>
    <mergeCell ref="A37:H37"/>
    <mergeCell ref="A38:H38"/>
    <mergeCell ref="A39:H39"/>
    <mergeCell ref="A42:H42"/>
    <mergeCell ref="A30:E31"/>
    <mergeCell ref="A35:E36"/>
    <mergeCell ref="A40:E41"/>
    <mergeCell ref="A6:B6"/>
    <mergeCell ref="C6:E6"/>
    <mergeCell ref="F6:H6"/>
    <mergeCell ref="A7:H7"/>
    <mergeCell ref="A19:H19"/>
    <mergeCell ref="A18:H18"/>
    <mergeCell ref="A8:D8"/>
    <mergeCell ref="A17:H17"/>
    <mergeCell ref="A5:H5"/>
    <mergeCell ref="A1:H1"/>
    <mergeCell ref="A3:H3"/>
    <mergeCell ref="A4:D4"/>
    <mergeCell ref="E4:H4"/>
    <mergeCell ref="A2:H2"/>
  </mergeCells>
  <dataValidations count="1">
    <dataValidation type="textLength" operator="lessThan" allowBlank="1" showInputMessage="1" showErrorMessage="1" sqref="A22:H22 A37:H37 A32:H32 A42:H42 A27:H27" xr:uid="{BAD3D657-04E8-45EB-A107-7C6C47494313}">
      <formula1>600</formula1>
    </dataValidation>
  </dataValidation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5"/>
  <sheetViews>
    <sheetView workbookViewId="0">
      <selection activeCell="A34" sqref="A34:H34"/>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thickBot="1">
      <c r="A1" s="594" t="s">
        <v>110</v>
      </c>
      <c r="B1" s="594"/>
      <c r="C1" s="594"/>
      <c r="D1" s="594"/>
      <c r="E1" s="594"/>
      <c r="F1" s="594"/>
      <c r="G1" s="594"/>
      <c r="H1" s="594"/>
    </row>
    <row r="2" spans="1:8" ht="14.4" customHeight="1">
      <c r="A2" s="363" t="s">
        <v>35</v>
      </c>
      <c r="B2" s="364"/>
      <c r="C2" s="364"/>
      <c r="D2" s="364"/>
      <c r="E2" s="364"/>
      <c r="F2" s="364"/>
      <c r="G2" s="364"/>
      <c r="H2" s="365"/>
    </row>
    <row r="3" spans="1:8" ht="14.4" customHeight="1">
      <c r="A3" s="442" t="s">
        <v>36</v>
      </c>
      <c r="B3" s="443"/>
      <c r="C3" s="443"/>
      <c r="D3" s="443"/>
      <c r="E3" s="426" t="s">
        <v>37</v>
      </c>
      <c r="F3" s="426"/>
      <c r="G3" s="426"/>
      <c r="H3" s="427"/>
    </row>
    <row r="4" spans="1:8" ht="14.4" customHeight="1">
      <c r="A4" s="439" t="s">
        <v>38</v>
      </c>
      <c r="B4" s="440"/>
      <c r="C4" s="440"/>
      <c r="D4" s="440"/>
      <c r="E4" s="440"/>
      <c r="F4" s="440"/>
      <c r="G4" s="440"/>
      <c r="H4" s="441"/>
    </row>
    <row r="5" spans="1:8" ht="14.4" customHeight="1">
      <c r="A5" s="597" t="s">
        <v>39</v>
      </c>
      <c r="B5" s="597"/>
      <c r="C5" s="426" t="s">
        <v>40</v>
      </c>
      <c r="D5" s="426"/>
      <c r="E5" s="426"/>
      <c r="F5" s="426" t="s">
        <v>32</v>
      </c>
      <c r="G5" s="426"/>
      <c r="H5" s="426"/>
    </row>
    <row r="6" spans="1:8" ht="14.4" customHeight="1">
      <c r="A6" s="574"/>
      <c r="B6" s="574"/>
      <c r="C6" s="574"/>
      <c r="D6" s="574"/>
      <c r="E6" s="574"/>
      <c r="F6" s="574"/>
      <c r="G6" s="574"/>
      <c r="H6" s="574"/>
    </row>
    <row r="7" spans="1:8" ht="33.6" customHeight="1">
      <c r="A7" s="582" t="s">
        <v>41</v>
      </c>
      <c r="B7" s="582"/>
      <c r="C7" s="582"/>
      <c r="D7" s="582"/>
      <c r="E7" s="74" t="s">
        <v>50</v>
      </c>
      <c r="F7" s="75" t="s">
        <v>0</v>
      </c>
      <c r="G7" s="75" t="s">
        <v>58</v>
      </c>
      <c r="H7" s="75" t="s">
        <v>60</v>
      </c>
    </row>
    <row r="8" spans="1:8" ht="15.6" customHeight="1">
      <c r="A8" s="510" t="s">
        <v>5</v>
      </c>
      <c r="B8" s="510"/>
      <c r="C8" s="510"/>
      <c r="D8" s="510"/>
      <c r="E8" s="184"/>
      <c r="F8" s="24"/>
      <c r="G8" s="25"/>
      <c r="H8" s="24"/>
    </row>
    <row r="9" spans="1:8" ht="14.4" customHeight="1">
      <c r="A9" s="612"/>
      <c r="B9" s="612"/>
      <c r="C9" s="612"/>
      <c r="D9" s="612"/>
      <c r="E9" s="612"/>
      <c r="F9" s="612"/>
      <c r="G9" s="612"/>
      <c r="H9" s="612"/>
    </row>
    <row r="10" spans="1:8" ht="19.95" customHeight="1" thickBot="1">
      <c r="A10" s="605" t="s">
        <v>103</v>
      </c>
      <c r="B10" s="605"/>
      <c r="C10" s="605"/>
      <c r="D10" s="605"/>
      <c r="E10" s="605"/>
      <c r="F10" s="605"/>
      <c r="G10" s="605"/>
      <c r="H10" s="605"/>
    </row>
    <row r="11" spans="1:8" ht="19.95" customHeight="1">
      <c r="A11" s="585" t="s">
        <v>105</v>
      </c>
      <c r="B11" s="586"/>
      <c r="C11" s="586"/>
      <c r="D11" s="586"/>
      <c r="E11" s="586"/>
      <c r="F11" s="586"/>
      <c r="G11" s="586"/>
      <c r="H11" s="586"/>
    </row>
    <row r="12" spans="1:8" ht="28.05" customHeight="1">
      <c r="A12" s="576" t="s">
        <v>104</v>
      </c>
      <c r="B12" s="577"/>
      <c r="C12" s="577"/>
      <c r="D12" s="577"/>
      <c r="E12" s="578"/>
      <c r="F12" s="72" t="s">
        <v>0</v>
      </c>
      <c r="G12" s="72" t="s">
        <v>58</v>
      </c>
      <c r="H12" s="73" t="s">
        <v>60</v>
      </c>
    </row>
    <row r="13" spans="1:8" ht="14.4" customHeight="1">
      <c r="A13" s="579"/>
      <c r="B13" s="580"/>
      <c r="C13" s="580"/>
      <c r="D13" s="580"/>
      <c r="E13" s="581"/>
      <c r="F13" s="114"/>
      <c r="G13" s="114"/>
      <c r="H13" s="114"/>
    </row>
    <row r="14" spans="1:8" ht="100.05" customHeight="1">
      <c r="A14" s="589"/>
      <c r="B14" s="589"/>
      <c r="C14" s="589"/>
      <c r="D14" s="589"/>
      <c r="E14" s="589"/>
      <c r="F14" s="589"/>
      <c r="G14" s="589"/>
      <c r="H14" s="589"/>
    </row>
    <row r="15" spans="1:8" ht="14.4" customHeight="1">
      <c r="A15" s="593"/>
      <c r="B15" s="593"/>
      <c r="C15" s="593"/>
      <c r="D15" s="593"/>
      <c r="E15" s="593"/>
      <c r="F15" s="593"/>
      <c r="G15" s="593"/>
      <c r="H15" s="593"/>
    </row>
    <row r="16" spans="1:8" ht="19.95" customHeight="1">
      <c r="A16" s="585" t="s">
        <v>106</v>
      </c>
      <c r="B16" s="586"/>
      <c r="C16" s="586"/>
      <c r="D16" s="586"/>
      <c r="E16" s="586"/>
      <c r="F16" s="586"/>
      <c r="G16" s="586"/>
      <c r="H16" s="586"/>
    </row>
    <row r="17" spans="1:8" ht="28.05" customHeight="1">
      <c r="A17" s="576" t="s">
        <v>104</v>
      </c>
      <c r="B17" s="577"/>
      <c r="C17" s="577"/>
      <c r="D17" s="577"/>
      <c r="E17" s="578"/>
      <c r="F17" s="72" t="s">
        <v>0</v>
      </c>
      <c r="G17" s="72" t="s">
        <v>58</v>
      </c>
      <c r="H17" s="73" t="s">
        <v>60</v>
      </c>
    </row>
    <row r="18" spans="1:8" ht="14.4" customHeight="1">
      <c r="A18" s="579"/>
      <c r="B18" s="580"/>
      <c r="C18" s="580"/>
      <c r="D18" s="580"/>
      <c r="E18" s="581"/>
      <c r="F18" s="76"/>
      <c r="G18" s="76"/>
      <c r="H18" s="76"/>
    </row>
    <row r="19" spans="1:8" ht="100.05" customHeight="1">
      <c r="A19" s="589"/>
      <c r="B19" s="589"/>
      <c r="C19" s="589"/>
      <c r="D19" s="589"/>
      <c r="E19" s="589"/>
      <c r="F19" s="589"/>
      <c r="G19" s="589"/>
      <c r="H19" s="589"/>
    </row>
    <row r="20" spans="1:8" ht="14.4" customHeight="1">
      <c r="A20" s="262"/>
      <c r="B20" s="262"/>
      <c r="C20" s="262"/>
      <c r="D20" s="262"/>
      <c r="E20" s="262"/>
      <c r="F20" s="262"/>
      <c r="G20" s="262"/>
      <c r="H20" s="262"/>
    </row>
    <row r="21" spans="1:8" ht="19.95" customHeight="1">
      <c r="A21" s="613" t="s">
        <v>107</v>
      </c>
      <c r="B21" s="614"/>
      <c r="C21" s="614"/>
      <c r="D21" s="614"/>
      <c r="E21" s="614"/>
      <c r="F21" s="614"/>
      <c r="G21" s="614"/>
      <c r="H21" s="614"/>
    </row>
    <row r="22" spans="1:8" ht="28.05" customHeight="1">
      <c r="A22" s="576" t="s">
        <v>104</v>
      </c>
      <c r="B22" s="577"/>
      <c r="C22" s="577"/>
      <c r="D22" s="577"/>
      <c r="E22" s="578"/>
      <c r="F22" s="72" t="s">
        <v>0</v>
      </c>
      <c r="G22" s="72" t="s">
        <v>58</v>
      </c>
      <c r="H22" s="73" t="s">
        <v>60</v>
      </c>
    </row>
    <row r="23" spans="1:8" ht="14.4" customHeight="1">
      <c r="A23" s="579"/>
      <c r="B23" s="580"/>
      <c r="C23" s="580"/>
      <c r="D23" s="580"/>
      <c r="E23" s="581"/>
      <c r="F23" s="114"/>
      <c r="G23" s="114"/>
      <c r="H23" s="114"/>
    </row>
    <row r="24" spans="1:8" ht="100.05" customHeight="1">
      <c r="A24" s="584"/>
      <c r="B24" s="584"/>
      <c r="C24" s="584"/>
      <c r="D24" s="584"/>
      <c r="E24" s="584"/>
      <c r="F24" s="584"/>
      <c r="G24" s="584"/>
      <c r="H24" s="584"/>
    </row>
    <row r="25" spans="1:8" ht="14.4" customHeight="1">
      <c r="A25" s="590"/>
      <c r="B25" s="590"/>
      <c r="C25" s="590"/>
      <c r="D25" s="590"/>
      <c r="E25" s="590"/>
      <c r="F25" s="590"/>
      <c r="G25" s="590"/>
      <c r="H25" s="590"/>
    </row>
    <row r="26" spans="1:8" ht="19.95" customHeight="1">
      <c r="A26" s="613" t="s">
        <v>108</v>
      </c>
      <c r="B26" s="614"/>
      <c r="C26" s="614"/>
      <c r="D26" s="614"/>
      <c r="E26" s="614"/>
      <c r="F26" s="614"/>
      <c r="G26" s="614"/>
      <c r="H26" s="614"/>
    </row>
    <row r="27" spans="1:8" ht="28.05" customHeight="1">
      <c r="A27" s="576" t="s">
        <v>104</v>
      </c>
      <c r="B27" s="577"/>
      <c r="C27" s="577"/>
      <c r="D27" s="577"/>
      <c r="E27" s="578"/>
      <c r="F27" s="72" t="s">
        <v>0</v>
      </c>
      <c r="G27" s="72" t="s">
        <v>58</v>
      </c>
      <c r="H27" s="73" t="s">
        <v>60</v>
      </c>
    </row>
    <row r="28" spans="1:8" ht="14.4" customHeight="1">
      <c r="A28" s="579"/>
      <c r="B28" s="580"/>
      <c r="C28" s="580"/>
      <c r="D28" s="580"/>
      <c r="E28" s="581"/>
      <c r="F28" s="114"/>
      <c r="G28" s="114"/>
      <c r="H28" s="114"/>
    </row>
    <row r="29" spans="1:8" ht="100.05" customHeight="1">
      <c r="A29" s="584"/>
      <c r="B29" s="584"/>
      <c r="C29" s="584"/>
      <c r="D29" s="584"/>
      <c r="E29" s="584"/>
      <c r="F29" s="584"/>
      <c r="G29" s="584"/>
      <c r="H29" s="584"/>
    </row>
    <row r="30" spans="1:8" ht="14.1" customHeight="1">
      <c r="A30" s="590"/>
      <c r="B30" s="590"/>
      <c r="C30" s="590"/>
      <c r="D30" s="590"/>
      <c r="E30" s="590"/>
      <c r="F30" s="590"/>
      <c r="G30" s="590"/>
      <c r="H30" s="590"/>
    </row>
    <row r="31" spans="1:8" ht="19.95" customHeight="1">
      <c r="A31" s="585" t="s">
        <v>109</v>
      </c>
      <c r="B31" s="586"/>
      <c r="C31" s="586"/>
      <c r="D31" s="586"/>
      <c r="E31" s="586"/>
      <c r="F31" s="586"/>
      <c r="G31" s="586"/>
      <c r="H31" s="586"/>
    </row>
    <row r="32" spans="1:8" ht="28.05" customHeight="1">
      <c r="A32" s="576" t="s">
        <v>104</v>
      </c>
      <c r="B32" s="577"/>
      <c r="C32" s="577"/>
      <c r="D32" s="577"/>
      <c r="E32" s="578"/>
      <c r="F32" s="75" t="s">
        <v>0</v>
      </c>
      <c r="G32" s="75" t="s">
        <v>58</v>
      </c>
      <c r="H32" s="75" t="s">
        <v>60</v>
      </c>
    </row>
    <row r="33" spans="1:8" ht="14.4" customHeight="1">
      <c r="A33" s="579"/>
      <c r="B33" s="580"/>
      <c r="C33" s="580"/>
      <c r="D33" s="580"/>
      <c r="E33" s="581"/>
      <c r="F33" s="114"/>
      <c r="G33" s="114"/>
      <c r="H33" s="114"/>
    </row>
    <row r="34" spans="1:8" ht="100.05" customHeight="1">
      <c r="A34" s="584"/>
      <c r="B34" s="584"/>
      <c r="C34" s="584"/>
      <c r="D34" s="584"/>
      <c r="E34" s="584"/>
      <c r="F34" s="584"/>
      <c r="G34" s="584"/>
      <c r="H34" s="584"/>
    </row>
    <row r="35" spans="1:8">
      <c r="A35" s="262"/>
      <c r="B35" s="262"/>
      <c r="C35" s="262"/>
      <c r="D35" s="262"/>
      <c r="E35" s="262"/>
      <c r="F35" s="262"/>
      <c r="G35" s="262"/>
      <c r="H35" s="262"/>
    </row>
  </sheetData>
  <sheetProtection algorithmName="SHA-512" hashValue="SQQPQnTvj7siIX36jxg5ISTaLtuo0HZ3LEfcn65U7+vNCYrHf4RhEbMBsIRRemO4igbIdbkXXLjskPC8crIEUg==" saltValue="Y9qgm5Kg1r3EOhhDYkwgug==" spinCount="100000" sheet="1"/>
  <mergeCells count="33">
    <mergeCell ref="A29:H29"/>
    <mergeCell ref="A30:H30"/>
    <mergeCell ref="A31:H31"/>
    <mergeCell ref="A34:H34"/>
    <mergeCell ref="A35:H35"/>
    <mergeCell ref="A32:E33"/>
    <mergeCell ref="A26:H26"/>
    <mergeCell ref="A17:E18"/>
    <mergeCell ref="A22:E23"/>
    <mergeCell ref="A27:E28"/>
    <mergeCell ref="A7:D7"/>
    <mergeCell ref="A19:H19"/>
    <mergeCell ref="A20:H20"/>
    <mergeCell ref="A21:H21"/>
    <mergeCell ref="A24:H24"/>
    <mergeCell ref="A25:H25"/>
    <mergeCell ref="A8:D8"/>
    <mergeCell ref="A11:H11"/>
    <mergeCell ref="A12:E13"/>
    <mergeCell ref="A14:H14"/>
    <mergeCell ref="A15:H15"/>
    <mergeCell ref="A16:H16"/>
    <mergeCell ref="A6:H6"/>
    <mergeCell ref="A9:H9"/>
    <mergeCell ref="A1:H1"/>
    <mergeCell ref="A10:H10"/>
    <mergeCell ref="A2:H2"/>
    <mergeCell ref="A3:D3"/>
    <mergeCell ref="E3:H3"/>
    <mergeCell ref="A4:H4"/>
    <mergeCell ref="A5:B5"/>
    <mergeCell ref="C5:E5"/>
    <mergeCell ref="F5:H5"/>
  </mergeCells>
  <dataValidations count="1">
    <dataValidation type="textLength" operator="lessThan" allowBlank="1" showInputMessage="1" showErrorMessage="1" sqref="A14:H14 A19:H19 A24:H24 A29:H29 A34:H34" xr:uid="{C452F04F-A8AD-4FB9-97DE-EBC87220BA91}">
      <formula1>600</formula1>
    </dataValidation>
  </dataValidation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H36"/>
  <sheetViews>
    <sheetView workbookViewId="0">
      <selection activeCell="A35" sqref="A35:H35"/>
    </sheetView>
  </sheetViews>
  <sheetFormatPr defaultRowHeight="14.4"/>
  <cols>
    <col min="1" max="1" width="11.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21">
      <c r="A1" s="594" t="s">
        <v>111</v>
      </c>
      <c r="B1" s="594"/>
      <c r="C1" s="594"/>
      <c r="D1" s="594"/>
      <c r="E1" s="594"/>
      <c r="F1" s="594"/>
      <c r="G1" s="594"/>
      <c r="H1" s="594"/>
    </row>
    <row r="2" spans="1:8" ht="18.600000000000001" thickBot="1">
      <c r="A2" s="605"/>
      <c r="B2" s="605"/>
      <c r="C2" s="605"/>
      <c r="D2" s="605"/>
      <c r="E2" s="605"/>
      <c r="F2" s="605"/>
      <c r="G2" s="605"/>
      <c r="H2" s="605"/>
    </row>
    <row r="3" spans="1:8" ht="14.4" customHeight="1">
      <c r="A3" s="363" t="s">
        <v>35</v>
      </c>
      <c r="B3" s="364"/>
      <c r="C3" s="364"/>
      <c r="D3" s="364"/>
      <c r="E3" s="364"/>
      <c r="F3" s="364"/>
      <c r="G3" s="364"/>
      <c r="H3" s="365"/>
    </row>
    <row r="4" spans="1:8" ht="14.4" customHeight="1">
      <c r="A4" s="442" t="s">
        <v>36</v>
      </c>
      <c r="B4" s="443"/>
      <c r="C4" s="443"/>
      <c r="D4" s="443"/>
      <c r="E4" s="426" t="s">
        <v>37</v>
      </c>
      <c r="F4" s="426"/>
      <c r="G4" s="426"/>
      <c r="H4" s="427"/>
    </row>
    <row r="5" spans="1:8" ht="14.4" customHeight="1">
      <c r="A5" s="439" t="s">
        <v>38</v>
      </c>
      <c r="B5" s="440"/>
      <c r="C5" s="440"/>
      <c r="D5" s="440"/>
      <c r="E5" s="440"/>
      <c r="F5" s="440"/>
      <c r="G5" s="440"/>
      <c r="H5" s="441"/>
    </row>
    <row r="6" spans="1:8" ht="14.4" customHeight="1">
      <c r="A6" s="597" t="s">
        <v>39</v>
      </c>
      <c r="B6" s="597"/>
      <c r="C6" s="426" t="s">
        <v>40</v>
      </c>
      <c r="D6" s="426"/>
      <c r="E6" s="426"/>
      <c r="F6" s="426" t="s">
        <v>32</v>
      </c>
      <c r="G6" s="426"/>
      <c r="H6" s="426"/>
    </row>
    <row r="7" spans="1:8" ht="14.4" customHeight="1">
      <c r="A7" s="616"/>
      <c r="B7" s="616"/>
      <c r="C7" s="616"/>
      <c r="D7" s="616"/>
      <c r="E7" s="616"/>
      <c r="F7" s="616"/>
      <c r="G7" s="616"/>
      <c r="H7" s="616"/>
    </row>
    <row r="8" spans="1:8" ht="33.6" customHeight="1" thickBot="1">
      <c r="A8" s="628" t="s">
        <v>41</v>
      </c>
      <c r="B8" s="628"/>
      <c r="C8" s="628"/>
      <c r="D8" s="628"/>
      <c r="E8" s="74" t="s">
        <v>50</v>
      </c>
      <c r="F8" s="75" t="s">
        <v>0</v>
      </c>
      <c r="G8" s="75" t="s">
        <v>58</v>
      </c>
      <c r="H8" s="75" t="s">
        <v>60</v>
      </c>
    </row>
    <row r="9" spans="1:8" ht="15.6" customHeight="1" thickBot="1">
      <c r="A9" s="618" t="s">
        <v>51</v>
      </c>
      <c r="B9" s="619"/>
      <c r="C9" s="619"/>
      <c r="D9" s="620"/>
      <c r="E9" s="33"/>
      <c r="F9" s="33"/>
      <c r="G9" s="34"/>
      <c r="H9" s="35"/>
    </row>
    <row r="10" spans="1:8" ht="18">
      <c r="A10" s="617"/>
      <c r="B10" s="617"/>
      <c r="C10" s="617"/>
      <c r="D10" s="617"/>
      <c r="E10" s="617"/>
      <c r="F10" s="617"/>
      <c r="G10" s="617"/>
      <c r="H10" s="617"/>
    </row>
    <row r="11" spans="1:8" ht="19.95" customHeight="1">
      <c r="A11" s="615" t="s">
        <v>103</v>
      </c>
      <c r="B11" s="615"/>
      <c r="C11" s="615"/>
      <c r="D11" s="615"/>
      <c r="E11" s="615"/>
      <c r="F11" s="615"/>
      <c r="G11" s="615"/>
      <c r="H11" s="615"/>
    </row>
    <row r="12" spans="1:8" ht="19.95" customHeight="1">
      <c r="A12" s="585" t="s">
        <v>105</v>
      </c>
      <c r="B12" s="586"/>
      <c r="C12" s="586"/>
      <c r="D12" s="586"/>
      <c r="E12" s="586"/>
      <c r="F12" s="586"/>
      <c r="G12" s="586"/>
      <c r="H12" s="586"/>
    </row>
    <row r="13" spans="1:8" ht="28.05" customHeight="1">
      <c r="A13" s="621" t="s">
        <v>104</v>
      </c>
      <c r="B13" s="622"/>
      <c r="C13" s="622"/>
      <c r="D13" s="622"/>
      <c r="E13" s="623"/>
      <c r="F13" s="72" t="s">
        <v>0</v>
      </c>
      <c r="G13" s="72" t="s">
        <v>58</v>
      </c>
      <c r="H13" s="73" t="s">
        <v>60</v>
      </c>
    </row>
    <row r="14" spans="1:8" ht="14.4" customHeight="1">
      <c r="A14" s="624"/>
      <c r="B14" s="625"/>
      <c r="C14" s="625"/>
      <c r="D14" s="625"/>
      <c r="E14" s="626"/>
      <c r="F14" s="114"/>
      <c r="G14" s="114"/>
      <c r="H14" s="114"/>
    </row>
    <row r="15" spans="1:8" ht="100.05" customHeight="1">
      <c r="A15" s="589"/>
      <c r="B15" s="589"/>
      <c r="C15" s="589"/>
      <c r="D15" s="589"/>
      <c r="E15" s="589"/>
      <c r="F15" s="589"/>
      <c r="G15" s="589"/>
      <c r="H15" s="589"/>
    </row>
    <row r="16" spans="1:8" ht="14.4" customHeight="1">
      <c r="A16" s="226"/>
      <c r="B16" s="226"/>
      <c r="C16" s="226"/>
      <c r="D16" s="226"/>
      <c r="E16" s="226"/>
      <c r="F16" s="226"/>
      <c r="G16" s="226"/>
      <c r="H16" s="226"/>
    </row>
    <row r="17" spans="1:8" ht="19.95" customHeight="1">
      <c r="A17" s="585" t="s">
        <v>106</v>
      </c>
      <c r="B17" s="586"/>
      <c r="C17" s="586"/>
      <c r="D17" s="586"/>
      <c r="E17" s="586"/>
      <c r="F17" s="586"/>
      <c r="G17" s="586"/>
      <c r="H17" s="586"/>
    </row>
    <row r="18" spans="1:8" ht="28.05" customHeight="1">
      <c r="A18" s="621" t="s">
        <v>104</v>
      </c>
      <c r="B18" s="622"/>
      <c r="C18" s="622"/>
      <c r="D18" s="622"/>
      <c r="E18" s="623"/>
      <c r="F18" s="72" t="s">
        <v>0</v>
      </c>
      <c r="G18" s="72" t="s">
        <v>58</v>
      </c>
      <c r="H18" s="73" t="s">
        <v>60</v>
      </c>
    </row>
    <row r="19" spans="1:8" ht="14.4" customHeight="1">
      <c r="A19" s="624"/>
      <c r="B19" s="625"/>
      <c r="C19" s="625"/>
      <c r="D19" s="625"/>
      <c r="E19" s="626"/>
      <c r="F19" s="184"/>
      <c r="G19" s="114"/>
      <c r="H19" s="114"/>
    </row>
    <row r="20" spans="1:8" ht="100.05" customHeight="1">
      <c r="A20" s="589"/>
      <c r="B20" s="589"/>
      <c r="C20" s="589"/>
      <c r="D20" s="589"/>
      <c r="E20" s="589"/>
      <c r="F20" s="589"/>
      <c r="G20" s="589"/>
      <c r="H20" s="589"/>
    </row>
    <row r="21" spans="1:8" ht="14.4" customHeight="1">
      <c r="A21" s="367"/>
      <c r="B21" s="367"/>
      <c r="C21" s="367"/>
      <c r="D21" s="367"/>
      <c r="E21" s="367"/>
      <c r="F21" s="367"/>
      <c r="G21" s="367"/>
      <c r="H21" s="367"/>
    </row>
    <row r="22" spans="1:8" ht="19.95" customHeight="1">
      <c r="A22" s="585" t="s">
        <v>107</v>
      </c>
      <c r="B22" s="586"/>
      <c r="C22" s="586"/>
      <c r="D22" s="586"/>
      <c r="E22" s="586"/>
      <c r="F22" s="586"/>
      <c r="G22" s="586"/>
      <c r="H22" s="586"/>
    </row>
    <row r="23" spans="1:8" ht="28.05" customHeight="1">
      <c r="A23" s="621" t="s">
        <v>104</v>
      </c>
      <c r="B23" s="622"/>
      <c r="C23" s="622"/>
      <c r="D23" s="622"/>
      <c r="E23" s="623"/>
      <c r="F23" s="72" t="s">
        <v>0</v>
      </c>
      <c r="G23" s="72" t="s">
        <v>58</v>
      </c>
      <c r="H23" s="73" t="s">
        <v>60</v>
      </c>
    </row>
    <row r="24" spans="1:8" ht="14.4" customHeight="1">
      <c r="A24" s="624"/>
      <c r="B24" s="625"/>
      <c r="C24" s="625"/>
      <c r="D24" s="625"/>
      <c r="E24" s="626"/>
      <c r="F24" s="114"/>
      <c r="G24" s="114"/>
      <c r="H24" s="114"/>
    </row>
    <row r="25" spans="1:8" ht="100.05" customHeight="1">
      <c r="A25" s="584"/>
      <c r="B25" s="584"/>
      <c r="C25" s="584"/>
      <c r="D25" s="584"/>
      <c r="E25" s="584"/>
      <c r="F25" s="584"/>
      <c r="G25" s="584"/>
      <c r="H25" s="584"/>
    </row>
    <row r="26" spans="1:8" ht="14.4" customHeight="1">
      <c r="A26" s="627"/>
      <c r="B26" s="627"/>
      <c r="C26" s="627"/>
      <c r="D26" s="627"/>
      <c r="E26" s="627"/>
      <c r="F26" s="627"/>
      <c r="G26" s="627"/>
      <c r="H26" s="627"/>
    </row>
    <row r="27" spans="1:8" ht="19.95" customHeight="1">
      <c r="A27" s="585" t="s">
        <v>108</v>
      </c>
      <c r="B27" s="586"/>
      <c r="C27" s="586"/>
      <c r="D27" s="586"/>
      <c r="E27" s="586"/>
      <c r="F27" s="586"/>
      <c r="G27" s="586"/>
      <c r="H27" s="586"/>
    </row>
    <row r="28" spans="1:8" ht="28.05" customHeight="1">
      <c r="A28" s="621" t="s">
        <v>104</v>
      </c>
      <c r="B28" s="622"/>
      <c r="C28" s="622"/>
      <c r="D28" s="622"/>
      <c r="E28" s="623"/>
      <c r="F28" s="72" t="s">
        <v>0</v>
      </c>
      <c r="G28" s="72" t="s">
        <v>58</v>
      </c>
      <c r="H28" s="73" t="s">
        <v>60</v>
      </c>
    </row>
    <row r="29" spans="1:8" ht="14.4" customHeight="1">
      <c r="A29" s="624"/>
      <c r="B29" s="625"/>
      <c r="C29" s="625"/>
      <c r="D29" s="625"/>
      <c r="E29" s="626"/>
      <c r="F29" s="114"/>
      <c r="G29" s="114"/>
      <c r="H29" s="114"/>
    </row>
    <row r="30" spans="1:8" ht="100.05" customHeight="1">
      <c r="A30" s="584"/>
      <c r="B30" s="584"/>
      <c r="C30" s="584"/>
      <c r="D30" s="584"/>
      <c r="E30" s="584"/>
      <c r="F30" s="584"/>
      <c r="G30" s="584"/>
      <c r="H30" s="584"/>
    </row>
    <row r="31" spans="1:8" ht="14.4" customHeight="1">
      <c r="A31" s="627"/>
      <c r="B31" s="627"/>
      <c r="C31" s="627"/>
      <c r="D31" s="627"/>
      <c r="E31" s="627"/>
      <c r="F31" s="627"/>
      <c r="G31" s="627"/>
      <c r="H31" s="627"/>
    </row>
    <row r="32" spans="1:8" ht="19.95" customHeight="1">
      <c r="A32" s="585" t="s">
        <v>109</v>
      </c>
      <c r="B32" s="586"/>
      <c r="C32" s="586"/>
      <c r="D32" s="586"/>
      <c r="E32" s="586"/>
      <c r="F32" s="586"/>
      <c r="G32" s="586"/>
      <c r="H32" s="586"/>
    </row>
    <row r="33" spans="1:8" ht="28.05" customHeight="1">
      <c r="A33" s="621" t="s">
        <v>104</v>
      </c>
      <c r="B33" s="622"/>
      <c r="C33" s="622"/>
      <c r="D33" s="622"/>
      <c r="E33" s="623"/>
      <c r="F33" s="75" t="s">
        <v>0</v>
      </c>
      <c r="G33" s="75" t="s">
        <v>58</v>
      </c>
      <c r="H33" s="75" t="s">
        <v>60</v>
      </c>
    </row>
    <row r="34" spans="1:8" ht="14.4" customHeight="1">
      <c r="A34" s="624"/>
      <c r="B34" s="625"/>
      <c r="C34" s="625"/>
      <c r="D34" s="625"/>
      <c r="E34" s="626"/>
      <c r="F34" s="114"/>
      <c r="G34" s="114"/>
      <c r="H34" s="114"/>
    </row>
    <row r="35" spans="1:8" ht="100.05" customHeight="1">
      <c r="A35" s="584"/>
      <c r="B35" s="584"/>
      <c r="C35" s="584"/>
      <c r="D35" s="584"/>
      <c r="E35" s="584"/>
      <c r="F35" s="584"/>
      <c r="G35" s="584"/>
      <c r="H35" s="584"/>
    </row>
    <row r="36" spans="1:8">
      <c r="A36" s="262"/>
      <c r="B36" s="262"/>
      <c r="C36" s="262"/>
      <c r="D36" s="262"/>
      <c r="E36" s="262"/>
      <c r="F36" s="262"/>
      <c r="G36" s="262"/>
      <c r="H36" s="262"/>
    </row>
  </sheetData>
  <sheetProtection algorithmName="SHA-512" hashValue="gRlkU3hvXIlvY9U7EyNEQwfR5aaTpTvXJ50g2feHau77DQB2/YluMvJfNBnbQIHzuE5XRWTTiac02gaTktyfWQ==" saltValue="c0mxru3a2WZ6JtadYC/W/g==" spinCount="100000" sheet="1"/>
  <mergeCells count="34">
    <mergeCell ref="A12:H12"/>
    <mergeCell ref="A13:E14"/>
    <mergeCell ref="A15:H15"/>
    <mergeCell ref="A18:E19"/>
    <mergeCell ref="A23:E24"/>
    <mergeCell ref="A20:H20"/>
    <mergeCell ref="A21:H21"/>
    <mergeCell ref="A22:H22"/>
    <mergeCell ref="A32:H32"/>
    <mergeCell ref="A16:H16"/>
    <mergeCell ref="A17:H17"/>
    <mergeCell ref="A25:H25"/>
    <mergeCell ref="A26:H26"/>
    <mergeCell ref="A35:H35"/>
    <mergeCell ref="A36:H36"/>
    <mergeCell ref="A33:E34"/>
    <mergeCell ref="A27:H27"/>
    <mergeCell ref="A28:E29"/>
    <mergeCell ref="A30:H30"/>
    <mergeCell ref="A31:H31"/>
    <mergeCell ref="A5:H5"/>
    <mergeCell ref="A6:B6"/>
    <mergeCell ref="C6:E6"/>
    <mergeCell ref="F6:H6"/>
    <mergeCell ref="A11:H11"/>
    <mergeCell ref="A7:H7"/>
    <mergeCell ref="A10:H10"/>
    <mergeCell ref="A9:D9"/>
    <mergeCell ref="A8:D8"/>
    <mergeCell ref="A1:H1"/>
    <mergeCell ref="A2:H2"/>
    <mergeCell ref="A3:H3"/>
    <mergeCell ref="A4:D4"/>
    <mergeCell ref="E4:H4"/>
  </mergeCells>
  <dataValidations count="1">
    <dataValidation type="textLength" operator="lessThan" allowBlank="1" showInputMessage="1" showErrorMessage="1" sqref="A15:H15 A20:H20 A25:H25 A30:H30 A35:H35" xr:uid="{0B14FE10-14BD-4711-AEB0-F8FE8772F329}">
      <formula1>600</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Reporting Instructions</vt:lpstr>
      <vt:lpstr>Where to Report</vt:lpstr>
      <vt:lpstr>Statistical Form</vt:lpstr>
      <vt:lpstr>Honor Score</vt:lpstr>
      <vt:lpstr>JAA</vt:lpstr>
      <vt:lpstr>Domestic Viol</vt:lpstr>
      <vt:lpstr>Jr Special Prog</vt:lpstr>
      <vt:lpstr>Human Traff</vt:lpstr>
      <vt:lpstr>Presidents Proj</vt:lpstr>
      <vt:lpstr>Junior Dir Proj</vt:lpstr>
      <vt:lpstr>Juniorette Dir Proj</vt:lpstr>
      <vt:lpstr>Arts &amp; Culture</vt:lpstr>
      <vt:lpstr>Civic Eng</vt:lpstr>
      <vt:lpstr>Education</vt:lpstr>
      <vt:lpstr>Environment</vt:lpstr>
      <vt:lpstr>Health &amp; Well</vt:lpstr>
      <vt:lpstr>Communications</vt:lpstr>
      <vt:lpstr>Leadership</vt:lpstr>
      <vt:lpstr>Legislation</vt:lpstr>
      <vt:lpstr>Membership</vt:lpstr>
      <vt:lpstr>Fundraising</vt:lpstr>
      <vt:lpstr>WHRC</vt:lpstr>
      <vt:lpstr>ESO</vt:lpstr>
      <vt:lpstr>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Kay's HP Laptop</dc:creator>
  <cp:lastModifiedBy>GFWC Florida</cp:lastModifiedBy>
  <cp:lastPrinted>2022-09-06T20:49:23Z</cp:lastPrinted>
  <dcterms:created xsi:type="dcterms:W3CDTF">2020-09-05T00:25:01Z</dcterms:created>
  <dcterms:modified xsi:type="dcterms:W3CDTF">2022-09-13T11:56:42Z</dcterms:modified>
</cp:coreProperties>
</file>